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75" windowHeight="960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Лист1" sheetId="15" r:id="rId15"/>
  </sheets>
  <definedNames>
    <definedName name="_xlnm._FilterDatabase" localSheetId="6" hidden="1">'7'!$A$11:$G$11</definedName>
    <definedName name="_xlnm.Print_Titles" localSheetId="5">'6'!$9:$10</definedName>
    <definedName name="_xlnm.Print_Titles" localSheetId="6">'7'!$9:$11</definedName>
    <definedName name="_xlnm.Print_Titles" localSheetId="7">'8'!$10:$11</definedName>
    <definedName name="_xlnm.Print_Titles" localSheetId="8">'9'!$9:$12</definedName>
  </definedNames>
  <calcPr fullCalcOnLoad="1"/>
</workbook>
</file>

<file path=xl/sharedStrings.xml><?xml version="1.0" encoding="utf-8"?>
<sst xmlns="http://schemas.openxmlformats.org/spreadsheetml/2006/main" count="3396" uniqueCount="658">
  <si>
    <t xml:space="preserve">    Субвенции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</si>
  <si>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ИТОГО ДОХОДОВ</t>
  </si>
  <si>
    <t>Приложение № 3</t>
  </si>
  <si>
    <t xml:space="preserve">                                                       </t>
  </si>
  <si>
    <t>Перечень главных администраторов доходов местного бюджета</t>
  </si>
  <si>
    <t>Код вида доходов бюджета</t>
  </si>
  <si>
    <t>Наименование главного администратора доходов местного бюджета или дохода местного бюджета</t>
  </si>
  <si>
    <t>Администрация муниципального образования «Калиновское сельское поселение»</t>
  </si>
  <si>
    <t>1 08 04020 01 1000 110</t>
  </si>
  <si>
    <t>1 11 02033 10 0000 120</t>
  </si>
  <si>
    <t>1 11 03050 10 0000 120</t>
  </si>
  <si>
    <t>1 11 05025 10 0001 120</t>
  </si>
  <si>
    <t>1 11 05025 10 0002 120</t>
  </si>
  <si>
    <t>1 11 05035 10 0001 120</t>
  </si>
  <si>
    <t>1 11 05035 10 0007 120</t>
  </si>
  <si>
    <t>1 11 05035 10 0008 120</t>
  </si>
  <si>
    <t>1 11 07015 10 0000 120</t>
  </si>
  <si>
    <t>Избирательная комиссия Свердловской области</t>
  </si>
  <si>
    <t>г.Екатеринбург, Октябрьская площадь, 1</t>
  </si>
  <si>
    <t>1 13 01995 10 0004 130</t>
  </si>
  <si>
    <t>1 13 02065 10 0000 130</t>
  </si>
  <si>
    <t>1 13 02995 10 0001 130</t>
  </si>
  <si>
    <t>1 13 02995 10 0003 130</t>
  </si>
  <si>
    <t>1 14 01050 10 0000 410</t>
  </si>
  <si>
    <t>1 14 02052 10 0000 410</t>
  </si>
  <si>
    <t>1 14 02052 10 0000 440</t>
  </si>
  <si>
    <t>1 14 02053 10 0001 410</t>
  </si>
  <si>
    <t>1 14 02053 10 0002 410</t>
  </si>
  <si>
    <t>1 14 02053 10 0000 440</t>
  </si>
  <si>
    <t>1 14 04050 10 0000 420</t>
  </si>
  <si>
    <t>1 14 06025 10 0000 430</t>
  </si>
  <si>
    <t>1 16 23051 10 0000 140</t>
  </si>
  <si>
    <t>1 16 23052 10 0000 140</t>
  </si>
  <si>
    <t>1 16 32000 10 0000 140</t>
  </si>
  <si>
    <t>1 16 90050 10 0000 140</t>
  </si>
  <si>
    <t>1 17 01050 10 0000 180</t>
  </si>
  <si>
    <t>1 17 05050 10 0000 180</t>
  </si>
  <si>
    <t>2 00 00000 00 0000 000</t>
  </si>
  <si>
    <t>Безвозмездные поступления ("В части безвозмездных поступлений в бюджет муниципального образования Калиновское сельское поселение")</t>
  </si>
  <si>
    <t>Администрация муниципального образования Камышловский муниципальный район</t>
  </si>
  <si>
    <t>901</t>
  </si>
  <si>
    <t>Управление Федеральной налоговой службы по Свердловской области</t>
  </si>
  <si>
    <t>1 01 02000 01 0000 110</t>
  </si>
  <si>
    <t>1 05 03000 01 0000 110</t>
  </si>
  <si>
    <t>1 06 01030 10 0000 110</t>
  </si>
  <si>
    <t>Приложение № 4</t>
  </si>
  <si>
    <t>№ строки</t>
  </si>
  <si>
    <t>Код Главного администратора доходов бюджета</t>
  </si>
  <si>
    <t>ИНН</t>
  </si>
  <si>
    <t>КПП</t>
  </si>
  <si>
    <t>Адрес</t>
  </si>
  <si>
    <t>Камышловский район; с.Калиновское; ул.Гагарина, 14</t>
  </si>
  <si>
    <t>г.Камышлов; ул.Свердлова, 41</t>
  </si>
  <si>
    <t>г.Сухой Лог; ул.Юбилейная, 12</t>
  </si>
  <si>
    <t xml:space="preserve">  КУЛЬТУРА, КИНЕМАТОГРАФИЯ</t>
  </si>
  <si>
    <t xml:space="preserve">    Культура</t>
  </si>
  <si>
    <t>"Калиновское сельское поселение"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</si>
  <si>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</si>
  <si>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</si>
  <si>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</si>
  <si>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</si>
  <si>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Обеспечение пожарной безопасности</t>
  </si>
  <si>
    <t>0310</t>
  </si>
  <si>
    <t xml:space="preserve">    Благоустройство</t>
  </si>
  <si>
    <t>0503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</si>
  <si>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</si>
  <si>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</si>
  <si>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</si>
  <si>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</si>
  <si>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Администрация сельского поселения</t>
  </si>
  <si>
    <t>920</t>
  </si>
  <si>
    <t xml:space="preserve">    НАЦИОНАЛЬНАЯ ОБОРОНА</t>
  </si>
  <si>
    <t xml:space="preserve">      Мобилизационная и вневойсковая подготовка</t>
  </si>
  <si>
    <t xml:space="preserve">      Обеспечение пожарной безопасности</t>
  </si>
  <si>
    <t xml:space="preserve">      Благоустройство</t>
  </si>
  <si>
    <t xml:space="preserve">    СРЕДСТВА МАССОВОЙ ИНФОРМАЦИИ</t>
  </si>
  <si>
    <t xml:space="preserve">      Периодическая печать и издательства</t>
  </si>
  <si>
    <t>Приложение 7</t>
  </si>
  <si>
    <t>920 01 02 00 00 10 0000 710</t>
  </si>
  <si>
    <t>920 01 02 00 00 10 0000 810</t>
  </si>
  <si>
    <t>920 01 06 01 00 10 0000 630</t>
  </si>
  <si>
    <t>Администрация МО "Калиновское сельское поселение" (ИНН 6613006700, КПП 661301001, Камышловский район, с.Калиновское, ул.Гагарина, д.14)</t>
  </si>
  <si>
    <t>Итого источников внутреннего финансирования дефицита местного бюджета</t>
  </si>
  <si>
    <t xml:space="preserve">      Культура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</si>
  <si>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</si>
  <si>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"О бюджете муниципального образования</t>
  </si>
  <si>
    <t>000</t>
  </si>
  <si>
    <t>0000</t>
  </si>
  <si>
    <t>Код раздела, подраз-дела</t>
  </si>
  <si>
    <t>Ном-ер стро-ки</t>
  </si>
  <si>
    <t>Иные источники внутреннего финансирования дефицитов бюджетов</t>
  </si>
  <si>
    <t>000 01 06 00 00 00 0000 000</t>
  </si>
  <si>
    <t>029</t>
  </si>
  <si>
    <t>0000000</t>
  </si>
  <si>
    <t xml:space="preserve">          Глава муниципального образования</t>
  </si>
  <si>
    <t>0113</t>
  </si>
  <si>
    <t xml:space="preserve">      Транспорт</t>
  </si>
  <si>
    <t xml:space="preserve">      Дорожное хозяйство, дорожные фонды</t>
  </si>
  <si>
    <t>КБК</t>
  </si>
  <si>
    <t>Сумма, тысяч рублей</t>
  </si>
  <si>
    <t>Перечень главных администраторов источников финансирования дефицита местного бюджета</t>
  </si>
  <si>
    <t>Код главного админис-тратора источни-ков финансиро-вания дефицита местного бюджета</t>
  </si>
  <si>
    <t>Наименование главного администратора источников финансирования местного бюджета или источника финансирования дефицита местного бюджета</t>
  </si>
  <si>
    <t>0100</t>
  </si>
  <si>
    <t>0102</t>
  </si>
  <si>
    <t>0103</t>
  </si>
  <si>
    <t>0104</t>
  </si>
  <si>
    <t>0300</t>
  </si>
  <si>
    <t>0400</t>
  </si>
  <si>
    <t>0405</t>
  </si>
  <si>
    <t>0412</t>
  </si>
  <si>
    <t>0500</t>
  </si>
  <si>
    <t>0502</t>
  </si>
  <si>
    <t>0800</t>
  </si>
  <si>
    <t>0801</t>
  </si>
  <si>
    <t>Всего расходов:</t>
  </si>
  <si>
    <t>Сумма, в тысячах рублей</t>
  </si>
  <si>
    <t>000 01 05 00 00 00 0000 000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</si>
  <si>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</si>
  <si>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</si>
  <si>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>Приложение 8</t>
  </si>
  <si>
    <t>Приложение 6</t>
  </si>
  <si>
    <t>0408</t>
  </si>
  <si>
    <t>0409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</si>
  <si>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</si>
  <si>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</si>
  <si>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</si>
  <si>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</si>
  <si>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</si>
  <si>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</si>
  <si>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</si>
  <si>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</si>
  <si>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>Номер строки</t>
  </si>
  <si>
    <t>Код целевой статьи</t>
  </si>
  <si>
    <t>к Ршению Думы муниципального образования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</si>
  <si>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</si>
  <si>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</si>
  <si>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</si>
  <si>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</si>
  <si>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</si>
  <si>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 xml:space="preserve">    КУЛЬТУРА, КИНЕМАТОГРАФИЯ</t>
  </si>
  <si>
    <t xml:space="preserve">          Депутаты представительного органа муниципального образования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</si>
  <si>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</si>
  <si>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</si>
  <si>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</si>
  <si>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</si>
  <si>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</si>
  <si>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</si>
  <si>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</si>
  <si>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  Сельское хозяйство и рыболовство</t>
  </si>
  <si>
    <t xml:space="preserve">    Транспорт</t>
  </si>
  <si>
    <t xml:space="preserve">    Дорожное хозяйство, дорожные фонды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</si>
  <si>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</si>
  <si>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</si>
  <si>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  Коммунальное хозяйство</t>
  </si>
  <si>
    <t>Приложение 1</t>
  </si>
  <si>
    <t>к Решению Думы муниципального образования</t>
  </si>
  <si>
    <t xml:space="preserve">Наименование доходов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</si>
  <si>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</si>
  <si>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</si>
  <si>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</si>
  <si>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</si>
  <si>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</si>
  <si>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</si>
  <si>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</si>
  <si>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</si>
  <si>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</si>
  <si>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</si>
  <si>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</si>
  <si>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</si>
  <si>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</si>
  <si>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</si>
  <si>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</si>
  <si>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Прочие местные налоги и сборы, мобилизируемые на территориии сельского поселения</t>
  </si>
  <si>
    <t>Прочие неналоговые доходы бюджетов сельских поселений</t>
  </si>
  <si>
    <t>Невыясненные поступления, зачисляемые в бюджеты сельских поселений</t>
  </si>
  <si>
    <t>Приложение № 2</t>
  </si>
  <si>
    <t xml:space="preserve">"Калиновское сельское поселение" </t>
  </si>
  <si>
    <t>Код классификации доходов бюджета</t>
  </si>
  <si>
    <t>Наименование доходов бюджета</t>
  </si>
  <si>
    <t xml:space="preserve">Сумма, в тысячах рублей </t>
  </si>
  <si>
    <t>00010000000000000000</t>
  </si>
  <si>
    <t xml:space="preserve">    НАЛОГИ НА ПРИБЫЛЬ, ДОХОДЫ</t>
  </si>
  <si>
    <t>18210102010011000110</t>
  </si>
  <si>
    <t>18210102040011000110</t>
  </si>
  <si>
    <t xml:space="preserve">    НАЛОГИ НА ИМУЩЕСТВО</t>
  </si>
  <si>
    <t>18210601030101000110</t>
  </si>
  <si>
    <t>92010804020011000110</t>
  </si>
  <si>
    <t>00011100000000000000</t>
  </si>
  <si>
    <t xml:space="preserve">    ДОХОДЫ ОТ ИСПОЛЬЗОВАНИЯ ИМУЩЕСТВА, НАХОДЯЩЕГОСЯ В ГОСУДАРСТВЕННОЙ И МУНИЦИПАЛЬНОЙ СОБСТВЕННОСТИ</t>
  </si>
  <si>
    <t>92011105035100000120</t>
  </si>
  <si>
    <t>92011105035100001120</t>
  </si>
  <si>
    <t>92011301995100004130</t>
  </si>
  <si>
    <t>00020000000000000000</t>
  </si>
  <si>
    <t xml:space="preserve">  БЕЗВОЗМЕЗДНЫЕ ПОСТУПЛЕНИЯ</t>
  </si>
  <si>
    <t>00020200000000000000</t>
  </si>
  <si>
    <t>Наименование раздела, подраздела, целевой статьи или подгруппы видов расходов</t>
  </si>
  <si>
    <t xml:space="preserve">      Непрограммные направления деятельности</t>
  </si>
  <si>
    <t>7000000</t>
  </si>
  <si>
    <t xml:space="preserve">            Расходы на выплаты персоналу государственных (муниципальных) органов</t>
  </si>
  <si>
    <t>120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</si>
  <si>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</si>
  <si>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</si>
  <si>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240</t>
  </si>
  <si>
    <t>0105</t>
  </si>
  <si>
    <t>5000000</t>
  </si>
  <si>
    <t>5020000</t>
  </si>
  <si>
    <t>5025120</t>
  </si>
  <si>
    <t xml:space="preserve">         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правонарушениях, предусмотренных законом Свердловской области</t>
  </si>
  <si>
    <t>5024110</t>
  </si>
  <si>
    <t>5040000</t>
  </si>
  <si>
    <t>5042006</t>
  </si>
  <si>
    <t>5042007</t>
  </si>
  <si>
    <t xml:space="preserve">        Подпрограмма 9 "Обеспечивающая программа"</t>
  </si>
  <si>
    <t>5090000</t>
  </si>
  <si>
    <t>5092017</t>
  </si>
  <si>
    <t xml:space="preserve">          Обеспечение деятельности органа местного самоуправления</t>
  </si>
  <si>
    <t>5092018</t>
  </si>
  <si>
    <t xml:space="preserve">            Расходы на выплаты персоналу казенных учреждений</t>
  </si>
  <si>
    <t>110</t>
  </si>
  <si>
    <t>5025118</t>
  </si>
  <si>
    <t>5010000</t>
  </si>
  <si>
    <t>5012001</t>
  </si>
  <si>
    <t>5012002</t>
  </si>
  <si>
    <t xml:space="preserve">    Другие вопросы в области национальной безопасности и правоохранительной деятельности</t>
  </si>
  <si>
    <t>0314</t>
  </si>
  <si>
    <t>5022003</t>
  </si>
  <si>
    <t>50А0000</t>
  </si>
  <si>
    <t xml:space="preserve">          Поддержка малого предпринимательства и сельхоз производителей</t>
  </si>
  <si>
    <t>50А2019</t>
  </si>
  <si>
    <t xml:space="preserve">        Подпрограмма 3 "Развитие транспортного комплекса и обеспечение безопасности дорожного движения"</t>
  </si>
  <si>
    <t>5030000</t>
  </si>
  <si>
    <t xml:space="preserve">          Организация льготного проезда льготных категорий граждан</t>
  </si>
  <si>
    <t>5032004</t>
  </si>
  <si>
    <t>810</t>
  </si>
  <si>
    <t>5032005</t>
  </si>
  <si>
    <t xml:space="preserve">    Жилищное хозяйство</t>
  </si>
  <si>
    <t>0501</t>
  </si>
  <si>
    <t xml:space="preserve">        Подпрограмма 5 "Развитие и укрепление жилищно-коммунального хозяйства"</t>
  </si>
  <si>
    <t>5050000</t>
  </si>
  <si>
    <t>5052009</t>
  </si>
  <si>
    <t>5052008</t>
  </si>
  <si>
    <t>410</t>
  </si>
  <si>
    <t xml:space="preserve">          Муниципальная гарантия без права регрессного требования</t>
  </si>
  <si>
    <t>5052010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</si>
  <si>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</si>
  <si>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</si>
  <si>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  Подпрограмма 6 "Благоустройство территории"</t>
  </si>
  <si>
    <t>5060000</t>
  </si>
  <si>
    <t xml:space="preserve">          Обустройство и содержание объектов благоустройства</t>
  </si>
  <si>
    <t>5062011</t>
  </si>
  <si>
    <t xml:space="preserve">        Подпрограмма 7 "Развитие культуры и культурно-досуговой деятельности"</t>
  </si>
  <si>
    <t>5070000</t>
  </si>
  <si>
    <t>5072012</t>
  </si>
  <si>
    <t xml:space="preserve">          Обеспечение населения услугами культуры</t>
  </si>
  <si>
    <t>5072013</t>
  </si>
  <si>
    <t xml:space="preserve">          Обеспечение населения услугами библиотеки</t>
  </si>
  <si>
    <t>5072014</t>
  </si>
  <si>
    <t xml:space="preserve">        Подпрограмма 8 "Развитие молодежной политики и спорта"</t>
  </si>
  <si>
    <t>5080000</t>
  </si>
  <si>
    <t>5082015</t>
  </si>
  <si>
    <t>5082016</t>
  </si>
  <si>
    <t xml:space="preserve">Сумма,
в тысячах рублей </t>
  </si>
  <si>
    <t>на 2015 год</t>
  </si>
  <si>
    <t>на 2016 год</t>
  </si>
  <si>
    <t>Наименование главного распорядителя бюджетных средств, целевой статьи или вида расходов</t>
  </si>
  <si>
    <t xml:space="preserve">        Непрограммные направления деятельности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</si>
  <si>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</si>
  <si>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</si>
  <si>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      Депутаты представительного органа муниципального образования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</si>
  <si>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</si>
  <si>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</si>
  <si>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Судебная система</t>
  </si>
  <si>
    <t xml:space="preserve">            Изменение списков кандидатов в присяжные заседатели федеральных судов общей юрисдикции в Российской Федерации</t>
  </si>
  <si>
    <t xml:space="preserve">        Муниципальная программа "Развитие муниципального образования Калиновское сельское поселение"</t>
  </si>
  <si>
    <t xml:space="preserve">          Подпрограмма 2 "Профилактика правонарушений, терроризма и экстремизма"</t>
  </si>
  <si>
    <t xml:space="preserve">           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правонарушениях, предусмотренных законом Свердловской области</t>
  </si>
  <si>
    <t xml:space="preserve">          Подпрограмма 4 "Управление муниципальной собственностью, земельными ресурсами, лесной контроль"</t>
  </si>
  <si>
    <t xml:space="preserve">            Строительство склада-гаража (мобильного модуля)</t>
  </si>
  <si>
    <t xml:space="preserve">            Мероприятия по оформлению имущества муниципального образования в собственность поселения</t>
  </si>
  <si>
    <t xml:space="preserve">          Подпрограмма 9 "Обеспечивающая программа"</t>
  </si>
  <si>
    <t xml:space="preserve">            Приобретение оборудования, мебели, инвентаря и прочих ОС</t>
  </si>
  <si>
    <t xml:space="preserve">            Обеспечение деятельности органа местного самоуправления</t>
  </si>
  <si>
    <t xml:space="preserve">              Расходы на выплаты персоналу казенных учреждений</t>
  </si>
  <si>
    <t xml:space="preserve">            На осуществление первичного воинского учета на территориях, где отсутствуют военные комиссариаты</t>
  </si>
  <si>
    <t xml:space="preserve">          Подпрограмма 1 "Обеспечение пожарной безопасности на территории МО "Калиновское сельское поселение"</t>
  </si>
  <si>
    <t xml:space="preserve">            Приобретение оборудования и прочих основных средств</t>
  </si>
  <si>
    <t xml:space="preserve">            Обеспечение первичных пожарной безопасности</t>
  </si>
  <si>
    <t xml:space="preserve">      Другие вопросы в области национальной безопасности и правоохранительной деятельности</t>
  </si>
  <si>
    <t xml:space="preserve">            Мероприятия по правохранительной деятельности и охране общественного порядка</t>
  </si>
  <si>
    <t xml:space="preserve">          Подпрограмма А "Поддержка малого предпринимимательства и сельхоз производителей"</t>
  </si>
  <si>
    <t xml:space="preserve">            Поддержка малого предпринимательства и сельхоз производителей</t>
  </si>
  <si>
    <t xml:space="preserve">          Подпрограмма 3 "Развитие транспортного комплекса и обеспечение безопасности дорожного движения"</t>
  </si>
  <si>
    <t xml:space="preserve">            Организация льготного проезда льготных категорий граждан</t>
  </si>
  <si>
    <t xml:space="preserve">              Субсидии юридическим лицам (кроме некоммерческих организаций), индивидуальным предпринимателям, физическим лицам</t>
  </si>
  <si>
    <t xml:space="preserve">            Содержание и ремонт дорог поселения</t>
  </si>
  <si>
    <t xml:space="preserve">      Жилищное хозяйство</t>
  </si>
  <si>
    <t xml:space="preserve">          Подпрограмма 5 "Развитие и укрепление жилищно-коммунального хозяйства"</t>
  </si>
  <si>
    <t xml:space="preserve">            ПОдготовка документации для строительства газопровода и содержание объектов жилищно-коммунального хозяйства</t>
  </si>
  <si>
    <t xml:space="preserve">            Строительство газопровода</t>
  </si>
  <si>
    <t xml:space="preserve">              Бюджетные инвестиции</t>
  </si>
  <si>
    <t xml:space="preserve">            Муниципальная гарантия без права регрессного требования</t>
  </si>
  <si>
    <t xml:space="preserve">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</si>
  <si>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         Подпрограмма 6 "Благоустройство территории"</t>
  </si>
  <si>
    <t xml:space="preserve">            Обустройство и содержание объектов благоустройства</t>
  </si>
  <si>
    <t xml:space="preserve">          Подпрограмма 7 "Развитие культуры и культурно-досуговой деятельности"</t>
  </si>
  <si>
    <t xml:space="preserve">            Приобретение оборудования мебели, инвентаря и прочих ОС</t>
  </si>
  <si>
    <t xml:space="preserve">            Обеспечение населения услугами культуры</t>
  </si>
  <si>
    <t xml:space="preserve">            Обеспечение населения услугами библиотеки</t>
  </si>
  <si>
    <t xml:space="preserve">          Подпрограмма 8 "Развитие молодежной политики и спорта"</t>
  </si>
  <si>
    <t xml:space="preserve">            Приобретение спортивного инвентаря, костюмов, оборудование и ОС</t>
  </si>
  <si>
    <t xml:space="preserve">            Мероприятия в сфере молодежной политики и спорта</t>
  </si>
  <si>
    <t xml:space="preserve">Сумма,                                
в тысячах рублей </t>
  </si>
  <si>
    <t>Приложение 10</t>
  </si>
  <si>
    <t>ПРОГРАММА</t>
  </si>
  <si>
    <t>Но- мер  стро- ки</t>
  </si>
  <si>
    <t>Цель гарантирования</t>
  </si>
  <si>
    <t>Наименование  категории принципалов</t>
  </si>
  <si>
    <t>Объем гарантирования в тыс. руб.</t>
  </si>
  <si>
    <t>Наличие права регресного требования</t>
  </si>
  <si>
    <t>Анализ финансового состояния  принципала</t>
  </si>
  <si>
    <t>Иные условия  предоставления  государственных гарантий</t>
  </si>
  <si>
    <t>отсутствуют</t>
  </si>
  <si>
    <t>ВСЕГО</t>
  </si>
  <si>
    <t>-</t>
  </si>
  <si>
    <t>Но- мер стро- ки</t>
  </si>
  <si>
    <t xml:space="preserve">Источники исполнения муниципальных гарантий </t>
  </si>
  <si>
    <t>Объем бюджетных ассигнований на исполнение гарантий по возможным гарантийным случаям, в  тысячах рублей</t>
  </si>
  <si>
    <t xml:space="preserve"> Источники финансирования дефицита местного бюджета</t>
  </si>
  <si>
    <t xml:space="preserve"> Расходы местного бюджета</t>
  </si>
  <si>
    <t>Приложение 11</t>
  </si>
  <si>
    <t>Приложение 12</t>
  </si>
  <si>
    <t>Приложение 13</t>
  </si>
  <si>
    <t>Приложение 14</t>
  </si>
  <si>
    <t>Приложение 9</t>
  </si>
  <si>
    <t>не требуется</t>
  </si>
  <si>
    <t>7002001</t>
  </si>
  <si>
    <t>7002004</t>
  </si>
  <si>
    <t>7002002</t>
  </si>
  <si>
    <t>0309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</si>
  <si>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</si>
  <si>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>Норматив зачисления в местный бюджет, в процентах</t>
  </si>
  <si>
    <t>НАЛОГОВЫЕ И НЕНАЛОГОВЫЕ ДОХОДЫ</t>
  </si>
  <si>
    <t xml:space="preserve">ЗАДОЛЖЕННОСТЬ И ПЕРЕРАСЧЕТЫ ПО ОТМЕНЕННЫМ НАЛОГАМ, СБОРАМ И ИНЫМ ОБЯЗАТЕЛЬНЫМ ПЛАТЕЖАМ 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</si>
  <si>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</si>
  <si>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</si>
  <si>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</si>
  <si>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</si>
  <si>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ПРОЧИЕ НЕНАЛОГОВЫ ДОХОДЫ</t>
  </si>
  <si>
    <t>БЕЗВОЗМЕЗДНЫЕ ПОСТУПЛЕНИЯ</t>
  </si>
  <si>
    <t>"О бюджетемуниципального образования "Калиновское сельское</t>
  </si>
  <si>
    <t xml:space="preserve">    НАЛОГОВЫЕ И НЕНАЛОГОВЫЕ ДОХОДЫ</t>
  </si>
  <si>
    <t>00010100000000000000</t>
  </si>
  <si>
    <t>00010300000000000000</t>
  </si>
  <si>
    <t xml:space="preserve">   НАЛОГИ НА ТОВАРЫ (РАБОТЫ,УСЛУГИ), РЕАЛИЗУЕМЫЕ НА ТЕРРИТОРИИ РОССИЙСКОЙ ФЕДЕРАЦИИ</t>
  </si>
  <si>
    <t>10010302230010000110</t>
  </si>
  <si>
    <t>10010302240010000110</t>
  </si>
  <si>
    <t xml:space="preserve">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</si>
  <si>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</si>
  <si>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 xml:space="preserve">   Доходы от уплаты акцизов на автомобильный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</si>
  <si>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</si>
  <si>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 xml:space="preserve">   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</si>
  <si>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00010600000000000000</t>
  </si>
  <si>
    <t>00010800000000000000</t>
  </si>
  <si>
    <t xml:space="preserve">   ГОСУДАРСТВЕННАЯ ПОШЛИНА</t>
  </si>
  <si>
    <t>00011300000000000000</t>
  </si>
  <si>
    <t xml:space="preserve">     ДОХОДЫ ОТ ОКАЗАНИЯ ПЛАТНЫХ УСЛУГ (РАБОТ) И КОМПЕНСАЦИИ ЗАТРАТ ГОСУДАРСТВА</t>
  </si>
  <si>
    <t>92011301995100000130</t>
  </si>
  <si>
    <t xml:space="preserve">    Безвозмездные поступления от других бюджетов бюджетной системы Российской Федерации</t>
  </si>
  <si>
    <r>
      <rPr>
        <b/>
        <sz val="10"/>
        <rFont val="Times New Roman"/>
        <family val="1"/>
      </rPr>
      <t xml:space="preserve">    Субвенции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</si>
  <si>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r>
      <t xml:space="preserve">    </t>
    </r>
    <r>
      <rPr>
        <b/>
        <sz val="10"/>
        <rFont val="Times New Roman"/>
        <family val="1"/>
      </rPr>
      <t xml:space="preserve">Иные </t>
    </r>
    <r>
      <rPr>
        <sz val="10"/>
        <rFont val="Times New Roman"/>
        <family val="1"/>
      </rPr>
      <t>межбюджетные трансферты</t>
    </r>
  </si>
  <si>
    <t xml:space="preserve">  Прочие межбюджетные трансферты на выравнивание бюджетной обеспеченности</t>
  </si>
  <si>
    <t xml:space="preserve">к Решению Думы муниципального образования </t>
  </si>
  <si>
    <t>"О бюджете муниципального образования "Калиновское</t>
  </si>
  <si>
    <t>Код главного администратора доходов бюджета</t>
  </si>
  <si>
    <t>1 11 05027 10 0000 120</t>
  </si>
  <si>
    <t>111 05075 10 0003 120</t>
  </si>
  <si>
    <t>111 05075 10 0004 120</t>
  </si>
  <si>
    <t>111 05075 10 0010 120</t>
  </si>
  <si>
    <t>1 16 18050 10 0000 140</t>
  </si>
  <si>
    <t>1 16 37040 10 0000 140</t>
  </si>
  <si>
    <t>1 17 02020 10 0000 180</t>
  </si>
  <si>
    <t>1 14 06013 10 0000 430</t>
  </si>
  <si>
    <t>1 09 04053 10 0000 110</t>
  </si>
  <si>
    <t>100</t>
  </si>
  <si>
    <t>Управление Федерального казначейства по Свердловской области (УФК по Свердловской области)</t>
  </si>
  <si>
    <t>103 02230 01 0000 110</t>
  </si>
  <si>
    <t>103 02240 01 0000 110</t>
  </si>
  <si>
    <t>103 02250 01 0000 110</t>
  </si>
  <si>
    <t>103 02260 01 0000 110</t>
  </si>
  <si>
    <t>Приложение № 5</t>
  </si>
  <si>
    <t xml:space="preserve">Перечень реквизитов главных администраторов доходов местного бюджета </t>
  </si>
  <si>
    <t>Управление Федерального казначейства по Свердловской  области(УФК по Свердловской области)</t>
  </si>
  <si>
    <t>г.Екатеринбург, ул.Фурманова,34</t>
  </si>
  <si>
    <t>юридические лица, выполняющие работы по коммунальному обслуживанию населения МО "Калиновское сельское поселение"</t>
  </si>
  <si>
    <t xml:space="preserve">Наименование источника финансирования дефицита местного бюджета </t>
  </si>
  <si>
    <t>920 01 06 04 01 10 0000 810</t>
  </si>
  <si>
    <t>Код группы, подгруппы, статьи, вида источника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</si>
  <si>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>920 01 05 02 01 10 0000 510</t>
  </si>
  <si>
    <t>920 01 05 02 01 10 0000 610</t>
  </si>
  <si>
    <t xml:space="preserve">          Обеспечение первичных  мер пожарной безопасности</t>
  </si>
  <si>
    <t xml:space="preserve">        Подпрограмма 10 "Поддержка малого предпринимимательства и сельхоз производителей"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</si>
  <si>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</si>
  <si>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</si>
  <si>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</si>
  <si>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</si>
  <si>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        Мероприятия в сфере средств массовой информации</t>
  </si>
  <si>
    <t xml:space="preserve">            Обеспечение первичных  мер пожарной безопасности</t>
  </si>
  <si>
    <t xml:space="preserve">    ФИЗИЧЕСКАЯ КУЛЬТУРА И СПОРТ</t>
  </si>
  <si>
    <t xml:space="preserve">      Массовый спорт</t>
  </si>
  <si>
    <t xml:space="preserve">            Мероприятия в сфере средств массовой информации</t>
  </si>
  <si>
    <t>не имеется</t>
  </si>
  <si>
    <t xml:space="preserve">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</si>
  <si>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Нормативы зачисления доходов, мобилизируемых на территории муниципального образования "Калиновское сельское поселение", нормативы зачисления по которым не установлены федеральными законами, законами Свердловской области, принятыми в соответствии с федеральными законами  
 </t>
  </si>
  <si>
    <t>111 05075 10 0006 120</t>
  </si>
  <si>
    <t>111 05075 10 0007 120</t>
  </si>
  <si>
    <t>111 05075 10 0008 120</t>
  </si>
  <si>
    <t>111 05075 10 0009 120</t>
  </si>
  <si>
    <t>1 11 09045 10 0000 120</t>
  </si>
  <si>
    <t>ОКТМО</t>
  </si>
  <si>
    <t>16</t>
  </si>
  <si>
    <t>92011105075100000120</t>
  </si>
  <si>
    <t>92011105075100004120</t>
  </si>
  <si>
    <t>111 05025  10 0000  120</t>
  </si>
  <si>
    <t>1 11 05035 10 0000 120</t>
  </si>
  <si>
    <t>111 05075 10 0000 120</t>
  </si>
  <si>
    <t>1 13 01995 10 0000 130</t>
  </si>
  <si>
    <t>1 13 02995 10 0000 130</t>
  </si>
  <si>
    <t>1 14 02053 10 0000 410</t>
  </si>
  <si>
    <t>004</t>
  </si>
  <si>
    <t>Министерство финансов Свердловской области</t>
  </si>
  <si>
    <t>1 16 33050 10 0000 140</t>
  </si>
  <si>
    <t>г.Екатеринбург, ул. Ленина ,34</t>
  </si>
  <si>
    <t xml:space="preserve">            Уплата налогов, сборов и иных платежей</t>
  </si>
  <si>
    <t>850</t>
  </si>
  <si>
    <t xml:space="preserve">              Уплата налогов, сборов и иных платежей</t>
  </si>
  <si>
    <t>Обязательства юридических лиц, связанные с созданием запаса топлива на муниципальных котельных отпускающих тепловую энергию перед поставщиками топлива</t>
  </si>
  <si>
    <t xml:space="preserve">        Муниципальная программа "Развитие муниципального образования "Калиновское сельское поселение" на 2014-2020 годы"</t>
  </si>
  <si>
    <t xml:space="preserve">          Уплата взноса на капитальный ремонт общего имущества муниципальной формы собственности в многоквартирных домах</t>
  </si>
  <si>
    <t xml:space="preserve">            Уплата взноса на капитальный ремонт общего имущества муниципальной формы собственности в многоквартирных домах</t>
  </si>
  <si>
    <t>на 2017 год и плановый период 2018 и 2019 годов"</t>
  </si>
  <si>
    <t>Распределение бюджетных ассигнований по разделам, подразделам, целевым статьям (муниципальным программам муниципального образования «Калиновское сельское поселение» и непрограммным направлениям деятельности), группам и подгруппам видов классификации расходов бюджетов на 2017 год.</t>
  </si>
  <si>
    <t>Распределение бюджетных ассигнований по разделам, подразделам, целевым статьям (муниципальным программам муниципального образования «Калиновское сельское поселение» и непрограммным направлениям деятельности), группам и подгруппам видов классификации расходов бюджетов на 2018 и 2019 годы.</t>
  </si>
  <si>
    <t>на 2018 год</t>
  </si>
  <si>
    <t>на 2019 год</t>
  </si>
  <si>
    <t>Ведомственная структура расходов местного бюджета на 2017 год</t>
  </si>
  <si>
    <t>0000000000</t>
  </si>
  <si>
    <t>7000000000</t>
  </si>
  <si>
    <t>7000121000</t>
  </si>
  <si>
    <t>7000421000</t>
  </si>
  <si>
    <t>7000221000</t>
  </si>
  <si>
    <t xml:space="preserve">      Муниципальная программа "Развитие муниципального образования "Калиновское сельское поселение" на 2014-2020 годы"</t>
  </si>
  <si>
    <t>5000000000</t>
  </si>
  <si>
    <t xml:space="preserve">        Подпрограмма 2 "Осуществление первичного воинского учета, оказание поддержки и создание условий для деятельности народных дружин"</t>
  </si>
  <si>
    <t>5020000000</t>
  </si>
  <si>
    <t>5020241100</t>
  </si>
  <si>
    <t xml:space="preserve">    Обеспечение проведения выборов и референдумов</t>
  </si>
  <si>
    <t>0107</t>
  </si>
  <si>
    <t xml:space="preserve">          Проведение выборов</t>
  </si>
  <si>
    <t>7009020000</t>
  </si>
  <si>
    <t xml:space="preserve">        Подпрограмма 4 "Управление муниципальной собственностью, земельными ресурсами"</t>
  </si>
  <si>
    <t>5040000000</t>
  </si>
  <si>
    <t xml:space="preserve">          Мероприятия по оформлению имущества муниципального образования в собственность поселения, осуществление полномочий в области земельных отношений</t>
  </si>
  <si>
    <t>5040220000</t>
  </si>
  <si>
    <t>5090000000</t>
  </si>
  <si>
    <t>5090120000</t>
  </si>
  <si>
    <t xml:space="preserve">          На осуществление первичного воинского учета на территориях, где отсутствуют военные комиссариаты за счет федерального бюджета</t>
  </si>
  <si>
    <t>5020351180</t>
  </si>
  <si>
    <t xml:space="preserve">        Подпрограмма 1 "Обеспечение пожарной безопасности на территории МО "Калиновское сельское поселение "</t>
  </si>
  <si>
    <t>5010000000</t>
  </si>
  <si>
    <t>5010220000</t>
  </si>
  <si>
    <t xml:space="preserve">            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</si>
  <si>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          Мероприятие по оказанию поддержки и создание условий для деятельности народных дружин</t>
  </si>
  <si>
    <t>5020520000</t>
  </si>
  <si>
    <t>50Б0000000</t>
  </si>
  <si>
    <t>50Б0120000</t>
  </si>
  <si>
    <t>5030000000</t>
  </si>
  <si>
    <t>5030220000</t>
  </si>
  <si>
    <t xml:space="preserve">          Содержание и ремонт дорог поселения</t>
  </si>
  <si>
    <t>5030120000</t>
  </si>
  <si>
    <t xml:space="preserve">          Строительство дорог в с.Калиновское</t>
  </si>
  <si>
    <t>5030320000</t>
  </si>
  <si>
    <t>5050000000</t>
  </si>
  <si>
    <t xml:space="preserve">          Содержание объектов жилищно-коммунального хозяйства</t>
  </si>
  <si>
    <t>5050320000</t>
  </si>
  <si>
    <t>5050520000</t>
  </si>
  <si>
    <t>5050420000</t>
  </si>
  <si>
    <t>5060000000</t>
  </si>
  <si>
    <t>5060120000</t>
  </si>
  <si>
    <t xml:space="preserve">          Межбюджетные трансферты, призерам конкурса на звание "Самый благоустроенный населенный пункт Камышловского района"</t>
  </si>
  <si>
    <t>5060212601</t>
  </si>
  <si>
    <t>5070000000</t>
  </si>
  <si>
    <t>5070120000</t>
  </si>
  <si>
    <t>5070220000</t>
  </si>
  <si>
    <t>5080000000</t>
  </si>
  <si>
    <t xml:space="preserve">          Мероприятия в сфере спорта</t>
  </si>
  <si>
    <t>5080120000</t>
  </si>
  <si>
    <t>5090220000</t>
  </si>
  <si>
    <t xml:space="preserve">  Камышловская районная территориальная избирательная комиссия</t>
  </si>
  <si>
    <t xml:space="preserve">      Обеспечение проведения выборов и референдумов</t>
  </si>
  <si>
    <t xml:space="preserve">            Проведение выборов</t>
  </si>
  <si>
    <t xml:space="preserve">          Подпрограмма 2 "Осуществление первичного воинского учета, оказание поддержки и создание условий для деятельности народных дружин"</t>
  </si>
  <si>
    <t xml:space="preserve">          Подпрограмма 4 "Управление муниципальной собственностью, земельными ресурсами"</t>
  </si>
  <si>
    <t xml:space="preserve">            Мероприятия по оформлению имущества муниципального образования в собственность поселения, осуществление полномочий в области земельных отношений</t>
  </si>
  <si>
    <t xml:space="preserve">            На осуществление первичного воинского учета на территориях, где отсутствуют военные комиссариаты за счет федерального бюджета</t>
  </si>
  <si>
    <t xml:space="preserve">          Подпрограмма 1 "Обеспечение пожарной безопасности на территории МО "Калиновское сельское поселение "</t>
  </si>
  <si>
    <t xml:space="preserve">              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</si>
  <si>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            Мероприятие по оказанию поддержки и создание условий для деятельности народных дружин</t>
  </si>
  <si>
    <t xml:space="preserve">          Подпрограмма 10 "Поддержка малого предпринимимательства и сельхоз производителей"</t>
  </si>
  <si>
    <t xml:space="preserve">            Строительство дорог в с.Калиновское</t>
  </si>
  <si>
    <t xml:space="preserve">            Содержание объектов жилищно-коммунального хозяйства</t>
  </si>
  <si>
    <t xml:space="preserve">            Межбюджетные трансферты, призерам конкурса на звание "Самый благоустроенный населенный пункт Камышловского района"</t>
  </si>
  <si>
    <t xml:space="preserve">            Мероприятия в сфере спорта</t>
  </si>
  <si>
    <t>Ведомственная структура расходов местного бюджета на 2018 и 2019 годы</t>
  </si>
  <si>
    <t>муниципальных гарантий  муниципального образования "Калиновское сельское поселение" на 2017 год</t>
  </si>
  <si>
    <t xml:space="preserve">Раздел 1. Перечень подлежащих предоставлению муниципальных гарантий в 2017 году </t>
  </si>
  <si>
    <t>Раздел 2. Общий объем бюджетных ассигнований, предусмотренных на исполнение муниципальных гарантий по возможным гарантийным случаям, в 2017 году</t>
  </si>
  <si>
    <t>муниципальных гарантий  муниципального образования "Калиновское сельское поселение" на 2018 и 2019 годы</t>
  </si>
  <si>
    <t xml:space="preserve">Раздел 1. Перечень подлежащих предоставлению муниципальных гарантий в 2018-2019 годах </t>
  </si>
  <si>
    <t xml:space="preserve">на 2018 год </t>
  </si>
  <si>
    <t>Раздел 2. Общий объем бюджетных ассигнований, предусмотренных на исполнение муниципальных гарантий по возможным гарантийным случаям, в 2018 и 2019 годах</t>
  </si>
  <si>
    <t>Свод источников финансирования дефицита местного бюджета на 2017 год</t>
  </si>
  <si>
    <t>Свод источников финансирования дефицита местного бюджета на 2018 и 2019 годы</t>
  </si>
  <si>
    <t>Земельный налог (по обязательствам, возникшим до 1 января 2006 года), мобилизуемый на территориях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</si>
  <si>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</si>
  <si>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Перечисления из бюджетов 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</si>
  <si>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 и субвенций  иных межбюджетных трансфертов, имеющих целевое назначение, прошлых лет из бюджетов муниципальных районов</t>
  </si>
  <si>
    <t xml:space="preserve">Возврат остатков субсидий, субвенций и иных межбюджетных трансфертов, имеющих целевое назначение, прошлых лет, из бюджетов сельских поселений </t>
  </si>
  <si>
    <t xml:space="preserve">поселение" на 2017 год и плановый период 2018 и 2019 годов" </t>
  </si>
  <si>
    <t>Свод доходов местного бюджета на 2017 год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</si>
  <si>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 сумма платежа ( перерасчеты, недоимка и задолженность по соответствующему платежу, в том числе по отмененному)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</si>
  <si>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 сумма платежа ( перерасчеты, недоимка и задолженность по соответствующему платежу, в том числе по отмененному)</t>
  </si>
  <si>
    <t>00010500000000000000</t>
  </si>
  <si>
    <t xml:space="preserve">  НАЛОГИ НА СОВОКУПНЫЙ ДОХОД</t>
  </si>
  <si>
    <t>18210501000000000110</t>
  </si>
  <si>
    <t>Налог, взимаемый в связи с применением упрощенной системы налогообложения</t>
  </si>
  <si>
    <t>18210501011011000110</t>
  </si>
  <si>
    <t>Налог, взимаемый с налогоплательщиков, выбравших в качестве объекта налогообложения доходы(сумма платежа (перерасчеты, недоимка и задолженность по соответствующему платежу, в том числе по отмененному)</t>
  </si>
  <si>
    <t>18210501021011000110</t>
  </si>
  <si>
    <t>Налог, взимаемый с налогоплательщиков, выбравших в качестве объекта налогообложения доходы, уменьшенные на величину расходов(сумма платежа (перерасчеты, недоимка и задолженность по соответствующему платежу, в том числе по отмененному)</t>
  </si>
  <si>
    <t>182105010500110000110</t>
  </si>
  <si>
    <t>Минимальный налог, зачисляемый в бюджеты субъектов Российской Федерации(сумма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</si>
  <si>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</si>
  <si>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</t>
  </si>
  <si>
    <t xml:space="preserve">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</si>
  <si>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</si>
  <si>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</si>
  <si>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 перерасчеты, недоимка и задолженность по соответствующему платежу, в том числе по отмененному)</t>
  </si>
  <si>
    <r>
      <t xml:space="preserve">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учреждений), </t>
    </r>
    <r>
      <rPr>
        <b/>
        <sz val="10"/>
        <rFont val="Times New Roman"/>
        <family val="1"/>
      </rPr>
      <t>в т.ч:</t>
    </r>
  </si>
  <si>
    <t xml:space="preserve">     Доходы от сдачи в аренду имущества, находящихся в оперативном управлении органов управления сельских поселений и созданных ими учреждений(за исключением имущества муниципальных бюджетных и автономных учреждений)(доходы от сдачи в аренду объектов нежилого фонда, находящихся в оперативном управлении органов управления сельских поселений и созданных ими учреждений и не являющихся памятниками истории, культуры и градостроительства муниципальной формы собственности)</t>
  </si>
  <si>
    <r>
      <t xml:space="preserve">      Доходы от сдачи в аренду имущества, составляющего казну сельских поселений (за исключением земельных участков) </t>
    </r>
    <r>
      <rPr>
        <b/>
        <sz val="10"/>
        <rFont val="Times New Roman"/>
        <family val="1"/>
      </rPr>
      <t>в т.ч.</t>
    </r>
  </si>
  <si>
    <t xml:space="preserve">      Доходы от сдачи в аренду имущества, составляющего казну сельских поселений (за исключением земельных участков) (плата за пользование жилыми помещениями (плата за наем) муниципального жилищного фонда, находящегося в казне сельских поселений)</t>
  </si>
  <si>
    <t>92011105075100009120</t>
  </si>
  <si>
    <t xml:space="preserve">  Доходы от сдачи в аренду имущества, составляющего казну сельских поселений (за исключением земельных участков) (прочие доходы от сдачи в аренду имущества, находящегося в казне сельских поселений)</t>
  </si>
  <si>
    <t xml:space="preserve">     Прочие доходы от оказания платных услуг (работ) получателями средств бюджетов сельских поселений, в т.ч.:</t>
  </si>
  <si>
    <t xml:space="preserve">     Прочие доходы от оказания платных услуг (работ) получателями средств бюджетов сельских поселений (прочие доходы от оказания платных услуг (работ)</t>
  </si>
  <si>
    <t>00020230000000000151</t>
  </si>
  <si>
    <t>92020235118100000151</t>
  </si>
  <si>
    <t xml:space="preserve">     Субвенции бюджетам сельских  поселений на осуществление первичного воинского учета на территориях, где отсутствую военные комиссариаты</t>
  </si>
  <si>
    <t>92020230024100000151</t>
  </si>
  <si>
    <r>
      <t xml:space="preserve">    Субвенции бюджетам сельских поселений на выполнение передаваемых полномочий субъектов Российской Федерации, </t>
    </r>
    <r>
      <rPr>
        <b/>
        <sz val="10"/>
        <rFont val="Times New Roman"/>
        <family val="1"/>
      </rPr>
      <t>в т.ч:</t>
    </r>
  </si>
  <si>
    <t>92020240000000000151</t>
  </si>
  <si>
    <t>92020249999100000151</t>
  </si>
  <si>
    <r>
      <t xml:space="preserve">    Прочие межбюджетные трансферты, передаваемые бюджетам сельских поселений, </t>
    </r>
    <r>
      <rPr>
        <b/>
        <sz val="10"/>
        <rFont val="Times New Roman"/>
        <family val="1"/>
      </rPr>
      <t>в т.ч.:</t>
    </r>
  </si>
  <si>
    <r>
      <t xml:space="preserve">    Прочие межбюджетные трансферты, передаваемые бюджетам сельских поселений,</t>
    </r>
    <r>
      <rPr>
        <b/>
        <sz val="10"/>
        <rFont val="Times New Roman"/>
        <family val="1"/>
      </rPr>
      <t xml:space="preserve"> из них:</t>
    </r>
  </si>
  <si>
    <t xml:space="preserve">     Прочие межбюджетные трансферты на капитальные вложения и прочие нужды по подпрограмме 6. "Восстановление и развитие объектов внешнего благоустройства"</t>
  </si>
  <si>
    <t>Свод доходов местного бюджета на 2018 и 2019 годы</t>
  </si>
  <si>
    <t>сельское поселение" на 2017 год и плановый период 2018 и 2019 годов"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</si>
  <si>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</si>
  <si>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   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&lt;1*&gt;</t>
  </si>
  <si>
    <t xml:space="preserve">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&lt;1*&gt;</t>
  </si>
  <si>
    <t xml:space="preserve">   Доходы от уплаты акцизов на автомобильный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&lt;1*&gt;</t>
  </si>
  <si>
    <t xml:space="preserve">   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&lt;1*&gt;</t>
  </si>
  <si>
    <t>Налог на доходы физических лиц &lt;1*&gt;</t>
  </si>
  <si>
    <t>1 05 01000 01 0000 110</t>
  </si>
  <si>
    <t>Налог, взимаемый в связи с применением упрощенной системы налогообложения &lt;1*&gt;</t>
  </si>
  <si>
    <t>Единый сельскохозяйственный налог &lt;1*&gt;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</si>
  <si>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</si>
  <si>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</si>
  <si>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</si>
  <si>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1 06 06043 10 0000 110</t>
  </si>
  <si>
    <t xml:space="preserve">Земельный налог с физических лиц, обладающих земельным участком, расположенным в границах сельских поселений 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</si>
  <si>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</si>
  <si>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&lt;1*&gt;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</si>
  <si>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&lt;1*&gt;</t>
  </si>
  <si>
    <t>118 05200 10 0000 151</t>
  </si>
  <si>
    <t>Перечисления из бюджетов сельских поселений по решениям о взыскании средств, предоставленных из иных бюджетов бюджетной системы Российской Федерации</t>
  </si>
  <si>
    <t>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</si>
  <si>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</si>
  <si>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 перерасчеты, недоимка и задолженность по соответствующему платежу, в том числе по отмененному)</t>
  </si>
  <si>
    <t>Доходы от размещения временно свободных средств бюджетов сельских поселений</t>
  </si>
  <si>
    <t>Проценты, полученные от предоставления бюджетных кредитов внутри страны за счет средств бюджетов сельских 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</si>
  <si>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</si>
  <si>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учреждений) ( доходы, получаемые в виде арендной платы, за указанные земельные участки)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</si>
  <si>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учреждений) (средства от продажи права на заключение договоров аренды указанных земельных участков)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</si>
  <si>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находящиеся в собственности сельских поселений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</si>
  <si>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</si>
  <si>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(доходы от сдачи в аренду объектов нежилого фонда, находящихся в оперативном управлении органов управления сельских поселений и созданных ими учреждений и не являющихся памятниками истории, культуры и градостроительства муниципальной формы собственности)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</si>
  <si>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(доходы от сдачи в аренду движимого имущества)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</si>
  <si>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(прочие доходы от сдачи в аренду имущества)</t>
  </si>
  <si>
    <t>Доходы от сдачи в аренду имущества, составляющего казну сельских поселений (за исключением земельных участков)</t>
  </si>
  <si>
    <t xml:space="preserve">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градостроительства) </t>
  </si>
  <si>
    <t>Доходы от сдачи в аренду имущества, составляющего казну сельских поселений (за исключением земельных участков) (плата за пользование жилыми помещениями (плата за наем) муниципального жилищного фонда, находящегося в казне сельских поселений)</t>
  </si>
  <si>
    <t>Доходы от сдачи в аренду имущества, составляющего казну сельских поселений (за исключением земельных участков) (доходы от сдачи в аренду юридическим лицам по договорам аренды жилых помещений муниципального жилищного фонда, находящихся в казне сельских поселений)</t>
  </si>
  <si>
    <t xml:space="preserve">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муниципальных районов, находящихся в казне сельских поселений и  являющихся памятниками истории, культуры и градостроительства) </t>
  </si>
  <si>
    <t>Доходы от сдачи в аренду имущества, составляющего казну сельских поселений (за исключением земельных участков) (доходы по договорам на установку и эксплуатацию рекламной конструкции на недвижимом имуществе, находящемся в казне сельских поселений)</t>
  </si>
  <si>
    <t>Доходы от сдачи в аренду имущества, составляющего казну сельских поселений (за исключением земельных участков) (прочие доходы от сдачи в аренду имущества, находящегося в казне сельских поселений)</t>
  </si>
  <si>
    <t>Доходы от сдачи в аренду имущества, составляющего казну сельских поселений (за исключением земельных участков) (доходы от сдачи в аренду движимого имущества, находящегося в казне сельских поселений)</t>
  </si>
  <si>
    <t>Доходы от перечисления части прибыли, остающейся после уплаты налогов  и иных обязательных платежей муниципальных унитарных предприятий созданных сельских поселениями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</si>
  <si>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</si>
  <si>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(работ)получателями средств бюджетов сельских  поселений</t>
  </si>
  <si>
    <t>Прочие доходы от оказания платных услуг (работ)получателями средств бюджетов сельских поселений ( прочие доходы от оказания платных услуг (работ)</t>
  </si>
  <si>
    <t>Прочие доходы от компенсации затрат бюджетов сельских поселений (возврат дебиторской задолженности прошлых лет)</t>
  </si>
  <si>
    <t>Прочие доходы от компенсации затрат бюджетов сельских поселений (прочие доходы )</t>
  </si>
  <si>
    <t>Доходы от продажи квартир, находящихся в собственности сельских поселений</t>
  </si>
  <si>
    <t>Доходы от 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</si>
  <si>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 в части 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</si>
  <si>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</si>
  <si>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(доходы от реализации объектов нежилого фонда)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</si>
  <si>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(прочие доходы от реализации иного имущества)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</si>
  <si>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казенных),в части реализации материальных запасов по указанному имуществу</t>
  </si>
  <si>
    <t>Доходы от продажи нематериальных активов, находящихся в собственности сельских поселений</t>
  </si>
  <si>
    <t>Доходы от продажи земельных участков,  находящихся в собственности сельских поселений ( за исключением земельных участков муниципальных автономных учреждений)</t>
  </si>
  <si>
    <t>Денежные взыскания (штрафы) за нарушение бюджетного законодательства (в части бюджетов сельских поселений)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</si>
  <si>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</si>
  <si>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</si>
  <si>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</si>
  <si>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</si>
  <si>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</si>
  <si>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</si>
  <si>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 xml:space="preserve">Прочие неналоговые доходы бюджетов сельских поселений (в части возврата платежей анонимных жертвователей из избирательного фонда и возврата неизрасходованных денежных средств со специального избирательного счета) </t>
  </si>
  <si>
    <t xml:space="preserve">  1* "В части доходов, подлежащих зачислению в бюджет поселения "</t>
  </si>
  <si>
    <t>Управление Федеральной налоговой службы по Свердловской области (Межрайонная инспекция ФНС РФ №19 по СО)</t>
  </si>
  <si>
    <t>Получение кредитов от кредитных организаций бюджетами поселений в валюте Российcкой Федерации</t>
  </si>
  <si>
    <t>Погашение бюджетами поселений кредитов от кредитных организаций в валюте Российcкой Федерации</t>
  </si>
  <si>
    <t>920 01 03 01 00 10 0000 710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</si>
  <si>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</si>
  <si>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920 01 03 01 00 10 0000 810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</si>
  <si>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</si>
  <si>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</si>
  <si>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</si>
  <si>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Средства от продажи акций и иных форм участия в капитале, находящихся в собственности бюджетов поселений</t>
  </si>
  <si>
    <t>Исполнение муниципальных гарантий бюджетов поселений в валюте Российской Федерации в случае, если исполнение гарантом муниципальных гарантий бюджетов поселений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</si>
  <si>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Кредиты кредитных организаций, полученные  бюджетами поселений в валюте Российской Федерации</t>
  </si>
  <si>
    <t>000 01 02 00 00 10 0000 000</t>
  </si>
  <si>
    <t>Бюджетные кредиты, предоставленные бюджетам поселений другими бюджетами бюджетной системы Российской Федерации</t>
  </si>
  <si>
    <t>000 01 03 01 00 10 0000 000</t>
  </si>
  <si>
    <t>Изменение остатков средств на счетах по учету средств бюджетов</t>
  </si>
  <si>
    <t>Акции и иные формы участия в капитале, находящиеся в собственности бюджетов  поселений</t>
  </si>
  <si>
    <t>000 01 06 01 00 10 0000 000</t>
  </si>
  <si>
    <t>Исполнение муниципальных гарантий  бюджетов поселений в валюте Российской Федерации в случае, если исполнение гарантом муниципальных гарантий бюджетов поселений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</si>
  <si>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000 01 06 04 01 10 0000 000</t>
  </si>
  <si>
    <t>Бюджетные кредиты, предоставленные юридическим лицам из бюджетов поселений в валюте Российской Федерации</t>
  </si>
  <si>
    <t>000 01 06 05 01 10 0000 000</t>
  </si>
  <si>
    <t>Операции по управлению остатками средств на единых счетах бюджетов</t>
  </si>
  <si>
    <t>000 01 06 10 00 00 0000 000</t>
  </si>
  <si>
    <t>Увеличение финансовых активов в собственности бюджетов поселений за счет средств организаций, учредителями которых являются бюджеты поселений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</si>
  <si>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000 01 06 10 02 10 0000 000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</si>
</sst>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%"/>
    <numFmt numFmtId="171" formatCode="#,##0.0_ ;[Red]\-#,##0.0\ "/>
    <numFmt numFmtId="172" formatCode="#,##0.00000"/>
    <numFmt numFmtId="173" formatCode="[$-FC19]d\ mmmm\ yyyy\ &quot;г.&quot;"/>
    <numFmt numFmtId="174" formatCode="#,##0.00_р_."/>
    <numFmt numFmtId="175" formatCode="_(* #,##0_);_(* \(#,##0\);_(* &quot;-&quot;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</numFmts>
  <fonts count="64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sz val="9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42" fillId="27" borderId="0">
      <alignment/>
      <protection/>
    </xf>
    <xf numFmtId="0" fontId="42" fillId="0" borderId="0">
      <alignment wrapText="1"/>
      <protection/>
    </xf>
    <xf numFmtId="0" fontId="42" fillId="0" borderId="0">
      <alignment/>
      <protection/>
    </xf>
    <xf numFmtId="0" fontId="43" fillId="0" borderId="0">
      <alignment horizontal="center"/>
      <protection/>
    </xf>
    <xf numFmtId="0" fontId="42" fillId="0" borderId="0">
      <alignment horizontal="right"/>
      <protection/>
    </xf>
    <xf numFmtId="0" fontId="42" fillId="27" borderId="1">
      <alignment/>
      <protection/>
    </xf>
    <xf numFmtId="0" fontId="42" fillId="0" borderId="2">
      <alignment horizontal="center" vertical="center" wrapText="1"/>
      <protection/>
    </xf>
    <xf numFmtId="0" fontId="42" fillId="27" borderId="3">
      <alignment/>
      <protection/>
    </xf>
    <xf numFmtId="0" fontId="42" fillId="27" borderId="0">
      <alignment shrinkToFit="1"/>
      <protection/>
    </xf>
    <xf numFmtId="0" fontId="44" fillId="0" borderId="3">
      <alignment horizontal="right"/>
      <protection/>
    </xf>
    <xf numFmtId="4" fontId="44" fillId="28" borderId="3">
      <alignment horizontal="right" vertical="top" shrinkToFit="1"/>
      <protection/>
    </xf>
    <xf numFmtId="4" fontId="44" fillId="29" borderId="3">
      <alignment horizontal="right" vertical="top" shrinkToFit="1"/>
      <protection/>
    </xf>
    <xf numFmtId="0" fontId="42" fillId="0" borderId="0">
      <alignment horizontal="left" wrapText="1"/>
      <protection/>
    </xf>
    <xf numFmtId="0" fontId="44" fillId="0" borderId="2">
      <alignment vertical="top" wrapText="1"/>
      <protection/>
    </xf>
    <xf numFmtId="49" fontId="42" fillId="0" borderId="2">
      <alignment horizontal="center" vertical="top" shrinkToFit="1"/>
      <protection/>
    </xf>
    <xf numFmtId="4" fontId="44" fillId="28" borderId="2">
      <alignment horizontal="right" vertical="top" shrinkToFit="1"/>
      <protection/>
    </xf>
    <xf numFmtId="4" fontId="44" fillId="29" borderId="2">
      <alignment horizontal="right" vertical="top" shrinkToFit="1"/>
      <protection/>
    </xf>
    <xf numFmtId="0" fontId="42" fillId="27" borderId="4">
      <alignment/>
      <protection/>
    </xf>
    <xf numFmtId="0" fontId="42" fillId="27" borderId="4">
      <alignment horizontal="center"/>
      <protection/>
    </xf>
    <xf numFmtId="4" fontId="44" fillId="0" borderId="2">
      <alignment horizontal="right" vertical="top" shrinkToFit="1"/>
      <protection/>
    </xf>
    <xf numFmtId="49" fontId="42" fillId="0" borderId="2">
      <alignment horizontal="left" vertical="top" wrapText="1" indent="2"/>
      <protection/>
    </xf>
    <xf numFmtId="4" fontId="42" fillId="0" borderId="2">
      <alignment horizontal="right" vertical="top" shrinkToFit="1"/>
      <protection/>
    </xf>
    <xf numFmtId="0" fontId="42" fillId="27" borderId="4">
      <alignment shrinkToFit="1"/>
      <protection/>
    </xf>
    <xf numFmtId="0" fontId="42" fillId="27" borderId="3">
      <alignment horizontal="center"/>
      <protection/>
    </xf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5" fillId="36" borderId="5" applyNumberFormat="0" applyAlignment="0" applyProtection="0"/>
    <xf numFmtId="0" fontId="46" fillId="37" borderId="6" applyNumberFormat="0" applyAlignment="0" applyProtection="0"/>
    <xf numFmtId="0" fontId="47" fillId="37" borderId="5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8" borderId="11" applyNumberFormat="0" applyAlignment="0" applyProtection="0"/>
    <xf numFmtId="0" fontId="53" fillId="0" borderId="0" applyNumberFormat="0" applyFill="0" applyBorder="0" applyAlignment="0" applyProtection="0"/>
    <xf numFmtId="0" fontId="54" fillId="39" borderId="0" applyNumberFormat="0" applyBorder="0" applyAlignment="0" applyProtection="0"/>
    <xf numFmtId="0" fontId="0" fillId="40" borderId="0">
      <alignment/>
      <protection/>
    </xf>
    <xf numFmtId="0" fontId="14" fillId="0" borderId="0">
      <alignment/>
      <protection/>
    </xf>
    <xf numFmtId="0" fontId="40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12" fillId="0" borderId="0">
      <alignment/>
      <protection/>
    </xf>
    <xf numFmtId="0" fontId="7" fillId="0" borderId="0" applyNumberFormat="0" applyFill="0" applyBorder="0" applyAlignment="0" applyProtection="0"/>
    <xf numFmtId="0" fontId="55" fillId="41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40" fillId="42" borderId="12" applyNumberFormat="0" applyFont="0" applyAlignment="0" applyProtection="0"/>
    <xf numFmtId="9" fontId="0" fillId="0" borderId="0" applyFont="0" applyFill="0" applyBorder="0" applyAlignment="0" applyProtection="0"/>
    <xf numFmtId="0" fontId="57" fillId="0" borderId="13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43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justify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4" fontId="3" fillId="0" borderId="14" xfId="0" applyNumberFormat="1" applyFont="1" applyFill="1" applyBorder="1" applyAlignment="1">
      <alignment horizontal="right" vertical="top" wrapText="1"/>
    </xf>
    <xf numFmtId="4" fontId="2" fillId="0" borderId="14" xfId="0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4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/>
    </xf>
    <xf numFmtId="169" fontId="5" fillId="0" borderId="14" xfId="100" applyNumberFormat="1" applyFont="1" applyFill="1" applyBorder="1" applyAlignment="1" applyProtection="1">
      <alignment horizontal="center" vertical="top" wrapText="1"/>
      <protection/>
    </xf>
    <xf numFmtId="0" fontId="5" fillId="0" borderId="14" xfId="92" applyNumberFormat="1" applyFont="1" applyBorder="1" applyAlignment="1" quotePrefix="1">
      <alignment horizontal="center" vertical="center" wrapText="1"/>
      <protection/>
    </xf>
    <xf numFmtId="0" fontId="5" fillId="0" borderId="14" xfId="0" applyFont="1" applyFill="1" applyBorder="1" applyAlignment="1" quotePrefix="1">
      <alignment horizontal="center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10" fontId="2" fillId="0" borderId="14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69" fontId="3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174" fontId="2" fillId="0" borderId="0" xfId="0" applyNumberFormat="1" applyFont="1" applyFill="1" applyAlignment="1">
      <alignment/>
    </xf>
    <xf numFmtId="0" fontId="2" fillId="0" borderId="16" xfId="0" applyFont="1" applyFill="1" applyBorder="1" applyAlignment="1">
      <alignment horizontal="left" vertical="top" wrapText="1"/>
    </xf>
    <xf numFmtId="0" fontId="0" fillId="0" borderId="0" xfId="0" applyFill="1" applyAlignment="1">
      <alignment horizontal="right"/>
    </xf>
    <xf numFmtId="4" fontId="2" fillId="0" borderId="14" xfId="109" applyNumberFormat="1" applyFont="1" applyFill="1" applyBorder="1" applyAlignment="1">
      <alignment vertical="top" wrapText="1"/>
    </xf>
    <xf numFmtId="4" fontId="2" fillId="0" borderId="14" xfId="0" applyNumberFormat="1" applyFont="1" applyFill="1" applyBorder="1" applyAlignment="1">
      <alignment vertical="top" wrapText="1"/>
    </xf>
    <xf numFmtId="49" fontId="60" fillId="40" borderId="14" xfId="0" applyNumberFormat="1" applyFont="1" applyFill="1" applyBorder="1" applyAlignment="1">
      <alignment horizontal="center" vertical="top" shrinkToFit="1"/>
    </xf>
    <xf numFmtId="4" fontId="60" fillId="28" borderId="17" xfId="0" applyNumberFormat="1" applyFont="1" applyFill="1" applyBorder="1" applyAlignment="1">
      <alignment horizontal="right" vertical="top" shrinkToFit="1"/>
    </xf>
    <xf numFmtId="0" fontId="5" fillId="0" borderId="0" xfId="0" applyFont="1" applyAlignment="1">
      <alignment/>
    </xf>
    <xf numFmtId="4" fontId="60" fillId="28" borderId="14" xfId="0" applyNumberFormat="1" applyFont="1" applyFill="1" applyBorder="1" applyAlignment="1">
      <alignment horizontal="right" vertical="top" shrinkToFit="1"/>
    </xf>
    <xf numFmtId="0" fontId="60" fillId="40" borderId="14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wrapText="1"/>
    </xf>
    <xf numFmtId="4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49" fontId="2" fillId="0" borderId="14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49" fontId="10" fillId="40" borderId="14" xfId="0" applyNumberFormat="1" applyFont="1" applyFill="1" applyBorder="1" applyAlignment="1">
      <alignment horizontal="center" vertical="center" shrinkToFit="1"/>
    </xf>
    <xf numFmtId="0" fontId="10" fillId="40" borderId="14" xfId="0" applyFont="1" applyFill="1" applyBorder="1" applyAlignment="1">
      <alignment horizontal="left" vertical="top" wrapText="1"/>
    </xf>
    <xf numFmtId="4" fontId="10" fillId="44" borderId="14" xfId="0" applyNumberFormat="1" applyFont="1" applyFill="1" applyBorder="1" applyAlignment="1">
      <alignment horizontal="right" vertical="top" shrinkToFit="1"/>
    </xf>
    <xf numFmtId="49" fontId="5" fillId="40" borderId="14" xfId="0" applyNumberFormat="1" applyFont="1" applyFill="1" applyBorder="1" applyAlignment="1">
      <alignment horizontal="center" vertical="center" shrinkToFit="1"/>
    </xf>
    <xf numFmtId="0" fontId="5" fillId="40" borderId="14" xfId="0" applyNumberFormat="1" applyFont="1" applyFill="1" applyBorder="1" applyAlignment="1">
      <alignment horizontal="justify" vertical="top" wrapText="1"/>
    </xf>
    <xf numFmtId="4" fontId="5" fillId="44" borderId="14" xfId="0" applyNumberFormat="1" applyFont="1" applyFill="1" applyBorder="1" applyAlignment="1">
      <alignment horizontal="right" vertical="top" shrinkToFit="1"/>
    </xf>
    <xf numFmtId="0" fontId="10" fillId="40" borderId="14" xfId="0" applyFont="1" applyFill="1" applyBorder="1" applyAlignment="1">
      <alignment horizontal="justify" vertical="top" wrapText="1"/>
    </xf>
    <xf numFmtId="0" fontId="5" fillId="40" borderId="14" xfId="0" applyFont="1" applyFill="1" applyBorder="1" applyAlignment="1">
      <alignment horizontal="justify" vertical="top" wrapText="1"/>
    </xf>
    <xf numFmtId="0" fontId="5" fillId="40" borderId="14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4" xfId="0" applyNumberFormat="1" applyFont="1" applyBorder="1" applyAlignment="1">
      <alignment horizontal="justify" vertical="top" wrapText="1"/>
    </xf>
    <xf numFmtId="49" fontId="5" fillId="44" borderId="14" xfId="0" applyNumberFormat="1" applyFont="1" applyFill="1" applyBorder="1" applyAlignment="1">
      <alignment horizontal="center" vertical="center" wrapText="1"/>
    </xf>
    <xf numFmtId="0" fontId="5" fillId="44" borderId="14" xfId="0" applyNumberFormat="1" applyFont="1" applyFill="1" applyBorder="1" applyAlignment="1">
      <alignment horizontal="justify" vertical="top" wrapText="1"/>
    </xf>
    <xf numFmtId="0" fontId="5" fillId="44" borderId="14" xfId="0" applyFont="1" applyFill="1" applyBorder="1" applyAlignment="1">
      <alignment horizontal="justify" vertical="top" wrapText="1"/>
    </xf>
    <xf numFmtId="0" fontId="5" fillId="0" borderId="14" xfId="0" applyFont="1" applyBorder="1" applyAlignment="1">
      <alignment horizontal="left" vertical="top" wrapText="1"/>
    </xf>
    <xf numFmtId="49" fontId="10" fillId="6" borderId="14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44" borderId="14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9" fontId="2" fillId="0" borderId="14" xfId="0" applyNumberFormat="1" applyFont="1" applyBorder="1" applyAlignment="1">
      <alignment horizontal="center" vertical="top" wrapText="1"/>
    </xf>
    <xf numFmtId="0" fontId="5" fillId="40" borderId="20" xfId="0" applyFont="1" applyFill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49" fontId="9" fillId="0" borderId="0" xfId="0" applyNumberFormat="1" applyFont="1" applyAlignment="1">
      <alignment horizontal="center"/>
    </xf>
    <xf numFmtId="0" fontId="10" fillId="0" borderId="14" xfId="0" applyFont="1" applyBorder="1" applyAlignment="1">
      <alignment horizontal="justify" vertical="top" wrapText="1"/>
    </xf>
    <xf numFmtId="0" fontId="10" fillId="0" borderId="14" xfId="0" applyNumberFormat="1" applyFont="1" applyBorder="1" applyAlignment="1">
      <alignment horizontal="justify" vertical="top" wrapText="1"/>
    </xf>
    <xf numFmtId="49" fontId="10" fillId="45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5" fillId="0" borderId="19" xfId="0" applyNumberFormat="1" applyFont="1" applyBorder="1" applyAlignment="1">
      <alignment vertical="top" wrapText="1"/>
    </xf>
    <xf numFmtId="4" fontId="5" fillId="0" borderId="14" xfId="0" applyNumberFormat="1" applyFont="1" applyBorder="1" applyAlignment="1">
      <alignment horizontal="right" vertical="top" wrapText="1"/>
    </xf>
    <xf numFmtId="0" fontId="5" fillId="0" borderId="21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4" fontId="10" fillId="44" borderId="14" xfId="0" applyNumberFormat="1" applyFont="1" applyFill="1" applyBorder="1" applyAlignment="1">
      <alignment vertical="top" shrinkToFit="1"/>
    </xf>
    <xf numFmtId="4" fontId="5" fillId="0" borderId="14" xfId="0" applyNumberFormat="1" applyFont="1" applyBorder="1" applyAlignment="1">
      <alignment vertical="top"/>
    </xf>
    <xf numFmtId="4" fontId="5" fillId="44" borderId="14" xfId="0" applyNumberFormat="1" applyFont="1" applyFill="1" applyBorder="1" applyAlignment="1">
      <alignment vertical="top" shrinkToFit="1"/>
    </xf>
    <xf numFmtId="0" fontId="10" fillId="45" borderId="14" xfId="0" applyFont="1" applyFill="1" applyBorder="1" applyAlignment="1">
      <alignment horizontal="center" vertical="center"/>
    </xf>
    <xf numFmtId="0" fontId="10" fillId="45" borderId="14" xfId="0" applyFont="1" applyFill="1" applyBorder="1" applyAlignment="1">
      <alignment horizontal="left"/>
    </xf>
    <xf numFmtId="0" fontId="5" fillId="46" borderId="14" xfId="0" applyFont="1" applyFill="1" applyBorder="1" applyAlignment="1">
      <alignment horizontal="center" vertical="center" wrapText="1"/>
    </xf>
    <xf numFmtId="0" fontId="10" fillId="46" borderId="14" xfId="0" applyFont="1" applyFill="1" applyBorder="1" applyAlignment="1">
      <alignment horizontal="justify" vertical="top" wrapText="1"/>
    </xf>
    <xf numFmtId="0" fontId="5" fillId="0" borderId="22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top" wrapText="1"/>
    </xf>
    <xf numFmtId="0" fontId="8" fillId="44" borderId="14" xfId="0" applyFont="1" applyFill="1" applyBorder="1" applyAlignment="1">
      <alignment horizontal="center" vertical="top" wrapText="1"/>
    </xf>
    <xf numFmtId="0" fontId="8" fillId="44" borderId="14" xfId="0" applyFont="1" applyFill="1" applyBorder="1" applyAlignment="1">
      <alignment horizontal="justify" vertical="top" wrapText="1"/>
    </xf>
    <xf numFmtId="0" fontId="8" fillId="44" borderId="14" xfId="0" applyFont="1" applyFill="1" applyBorder="1" applyAlignment="1">
      <alignment horizontal="center" vertical="center" wrapText="1"/>
    </xf>
    <xf numFmtId="49" fontId="8" fillId="44" borderId="14" xfId="0" applyNumberFormat="1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 vertical="top"/>
    </xf>
    <xf numFmtId="0" fontId="8" fillId="0" borderId="14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169" fontId="5" fillId="0" borderId="14" xfId="0" applyNumberFormat="1" applyFont="1" applyBorder="1" applyAlignment="1">
      <alignment horizontal="right" wrapText="1"/>
    </xf>
    <xf numFmtId="0" fontId="10" fillId="0" borderId="14" xfId="0" applyFont="1" applyBorder="1" applyAlignment="1">
      <alignment horizontal="center" vertical="top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top" wrapText="1"/>
    </xf>
    <xf numFmtId="169" fontId="10" fillId="0" borderId="14" xfId="0" applyNumberFormat="1" applyFont="1" applyBorder="1" applyAlignment="1">
      <alignment horizontal="right" wrapText="1"/>
    </xf>
    <xf numFmtId="49" fontId="61" fillId="0" borderId="2" xfId="60" applyNumberFormat="1" applyFont="1" applyProtection="1">
      <alignment horizontal="center" vertical="top" shrinkToFit="1"/>
      <protection/>
    </xf>
    <xf numFmtId="0" fontId="61" fillId="0" borderId="2" xfId="59" applyNumberFormat="1" applyFont="1" applyProtection="1">
      <alignment vertical="top" wrapText="1"/>
      <protection/>
    </xf>
    <xf numFmtId="0" fontId="13" fillId="0" borderId="14" xfId="0" applyFont="1" applyFill="1" applyBorder="1" applyAlignment="1">
      <alignment horizontal="center" vertical="top"/>
    </xf>
    <xf numFmtId="0" fontId="60" fillId="0" borderId="2" xfId="59" applyNumberFormat="1" applyFont="1" applyProtection="1">
      <alignment vertical="top" wrapText="1"/>
      <protection/>
    </xf>
    <xf numFmtId="0" fontId="62" fillId="0" borderId="2" xfId="59" applyNumberFormat="1" applyFont="1" applyProtection="1">
      <alignment vertical="top" wrapText="1"/>
      <protection/>
    </xf>
    <xf numFmtId="4" fontId="61" fillId="28" borderId="3" xfId="56" applyNumberFormat="1" applyFont="1" applyProtection="1">
      <alignment horizontal="right" vertical="top" shrinkToFit="1"/>
      <protection/>
    </xf>
    <xf numFmtId="0" fontId="13" fillId="0" borderId="0" xfId="0" applyFont="1" applyFill="1" applyAlignment="1">
      <alignment/>
    </xf>
    <xf numFmtId="4" fontId="61" fillId="28" borderId="2" xfId="61" applyNumberFormat="1" applyFont="1" applyProtection="1">
      <alignment horizontal="right" vertical="top" shrinkToFit="1"/>
      <protection/>
    </xf>
    <xf numFmtId="4" fontId="60" fillId="28" borderId="2" xfId="61" applyNumberFormat="1" applyFont="1" applyProtection="1">
      <alignment horizontal="right" vertical="top" shrinkToFit="1"/>
      <protection/>
    </xf>
    <xf numFmtId="49" fontId="60" fillId="0" borderId="2" xfId="60" applyNumberFormat="1" applyFont="1" applyProtection="1">
      <alignment horizontal="center" vertical="top" shrinkToFit="1"/>
      <protection/>
    </xf>
    <xf numFmtId="0" fontId="44" fillId="0" borderId="3" xfId="55" applyFont="1" applyBorder="1">
      <alignment horizontal="right"/>
      <protection/>
    </xf>
    <xf numFmtId="0" fontId="44" fillId="0" borderId="2" xfId="59" applyNumberFormat="1" applyFont="1" applyProtection="1">
      <alignment vertical="top" wrapText="1"/>
      <protection/>
    </xf>
    <xf numFmtId="0" fontId="42" fillId="0" borderId="2" xfId="59" applyNumberFormat="1" applyFont="1" applyProtection="1">
      <alignment vertical="top" wrapText="1"/>
      <protection/>
    </xf>
    <xf numFmtId="4" fontId="63" fillId="28" borderId="2" xfId="61" applyNumberFormat="1" applyFont="1" applyProtection="1">
      <alignment horizontal="right" vertical="top" shrinkToFit="1"/>
      <protection/>
    </xf>
    <xf numFmtId="0" fontId="63" fillId="0" borderId="2" xfId="59" applyNumberFormat="1" applyFont="1" applyProtection="1">
      <alignment vertical="top" wrapText="1"/>
      <protection/>
    </xf>
    <xf numFmtId="4" fontId="42" fillId="28" borderId="2" xfId="61" applyNumberFormat="1" applyFont="1" applyProtection="1">
      <alignment horizontal="right" vertical="top" shrinkToFit="1"/>
      <protection/>
    </xf>
    <xf numFmtId="49" fontId="42" fillId="0" borderId="2" xfId="60" applyNumberFormat="1" applyFont="1" applyProtection="1">
      <alignment horizontal="center" vertical="top" shrinkToFit="1"/>
      <protection/>
    </xf>
    <xf numFmtId="0" fontId="13" fillId="0" borderId="0" xfId="0" applyFont="1" applyFill="1" applyAlignment="1">
      <alignment horizontal="center" vertical="top"/>
    </xf>
    <xf numFmtId="49" fontId="62" fillId="0" borderId="2" xfId="60" applyNumberFormat="1" applyFont="1" applyProtection="1">
      <alignment horizontal="center" vertical="top" shrinkToFit="1"/>
      <protection/>
    </xf>
    <xf numFmtId="4" fontId="62" fillId="28" borderId="3" xfId="56" applyNumberFormat="1" applyFont="1" applyProtection="1">
      <alignment horizontal="right" vertical="top" shrinkToFit="1"/>
      <protection/>
    </xf>
    <xf numFmtId="4" fontId="62" fillId="28" borderId="2" xfId="61" applyNumberFormat="1" applyFont="1" applyProtection="1">
      <alignment horizontal="right" vertical="top" shrinkToFit="1"/>
      <protection/>
    </xf>
    <xf numFmtId="49" fontId="63" fillId="0" borderId="2" xfId="60" applyNumberFormat="1" applyFont="1" applyProtection="1">
      <alignment horizontal="center" vertical="top" shrinkToFit="1"/>
      <protection/>
    </xf>
    <xf numFmtId="0" fontId="3" fillId="0" borderId="14" xfId="0" applyFont="1" applyFill="1" applyBorder="1" applyAlignment="1">
      <alignment horizontal="center" vertical="top"/>
    </xf>
    <xf numFmtId="49" fontId="44" fillId="0" borderId="2" xfId="60" applyNumberFormat="1" applyFont="1" applyProtection="1">
      <alignment horizontal="center" vertical="top" shrinkToFit="1"/>
      <protection/>
    </xf>
    <xf numFmtId="4" fontId="44" fillId="28" borderId="2" xfId="61" applyNumberFormat="1" applyFont="1" applyProtection="1">
      <alignment horizontal="right" vertical="top" shrinkToFit="1"/>
      <protection/>
    </xf>
    <xf numFmtId="4" fontId="44" fillId="28" borderId="3" xfId="56" applyNumberFormat="1" applyFont="1" applyProtection="1">
      <alignment horizontal="right" vertical="top" shrinkToFit="1"/>
      <protection/>
    </xf>
    <xf numFmtId="0" fontId="44" fillId="0" borderId="3" xfId="55" applyNumberFormat="1" applyFont="1" applyBorder="1" applyProtection="1">
      <alignment horizontal="right"/>
      <protection/>
    </xf>
    <xf numFmtId="0" fontId="3" fillId="0" borderId="16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49" fontId="10" fillId="40" borderId="19" xfId="0" applyNumberFormat="1" applyFont="1" applyFill="1" applyBorder="1" applyAlignment="1">
      <alignment horizontal="left" vertical="top" shrinkToFit="1"/>
    </xf>
    <xf numFmtId="49" fontId="10" fillId="40" borderId="20" xfId="0" applyNumberFormat="1" applyFont="1" applyFill="1" applyBorder="1" applyAlignment="1">
      <alignment horizontal="left" vertical="top" shrinkToFit="1"/>
    </xf>
    <xf numFmtId="0" fontId="4" fillId="0" borderId="0" xfId="0" applyFont="1" applyFill="1" applyAlignment="1">
      <alignment horizontal="right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1" fillId="0" borderId="3" xfId="55" applyNumberFormat="1" applyFont="1" applyBorder="1" applyProtection="1">
      <alignment horizontal="right"/>
      <protection/>
    </xf>
    <xf numFmtId="0" fontId="61" fillId="0" borderId="3" xfId="55" applyFont="1" applyBorder="1">
      <alignment horizontal="right"/>
      <protection/>
    </xf>
    <xf numFmtId="0" fontId="62" fillId="0" borderId="3" xfId="55" applyNumberFormat="1" applyFont="1" applyBorder="1" applyProtection="1">
      <alignment horizontal="right"/>
      <protection/>
    </xf>
    <xf numFmtId="0" fontId="62" fillId="0" borderId="3" xfId="55" applyFont="1" applyBorder="1">
      <alignment horizontal="right"/>
      <protection/>
    </xf>
    <xf numFmtId="0" fontId="10" fillId="0" borderId="0" xfId="0" applyFont="1" applyFill="1" applyBorder="1" applyAlignment="1">
      <alignment horizontal="center" vertical="center" wrapText="1"/>
    </xf>
    <xf numFmtId="169" fontId="5" fillId="0" borderId="14" xfId="100" applyNumberFormat="1" applyFont="1" applyFill="1" applyBorder="1" applyAlignment="1" applyProtection="1">
      <alignment horizontal="center" vertical="top" wrapText="1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 quotePrefix="1">
      <alignment horizontal="center" vertical="top" wrapText="1"/>
    </xf>
    <xf numFmtId="0" fontId="5" fillId="0" borderId="18" xfId="0" applyFont="1" applyFill="1" applyBorder="1" applyAlignment="1" quotePrefix="1">
      <alignment horizontal="center" vertical="top" wrapText="1"/>
    </xf>
    <xf numFmtId="0" fontId="5" fillId="0" borderId="16" xfId="92" applyNumberFormat="1" applyFont="1" applyBorder="1" applyAlignment="1" quotePrefix="1">
      <alignment horizontal="center" vertical="center" wrapText="1"/>
      <protection/>
    </xf>
    <xf numFmtId="0" fontId="5" fillId="0" borderId="21" xfId="92" applyNumberFormat="1" applyFont="1" applyBorder="1" applyAlignment="1" quotePrefix="1">
      <alignment horizontal="center" vertical="center" wrapText="1"/>
      <protection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4" fontId="2" fillId="0" borderId="19" xfId="109" applyNumberFormat="1" applyFont="1" applyFill="1" applyBorder="1" applyAlignment="1">
      <alignment horizontal="right" vertical="top" wrapText="1"/>
    </xf>
    <xf numFmtId="4" fontId="2" fillId="0" borderId="20" xfId="109" applyNumberFormat="1" applyFont="1" applyFill="1" applyBorder="1" applyAlignment="1">
      <alignment horizontal="right" vertical="top" wrapText="1"/>
    </xf>
    <xf numFmtId="4" fontId="2" fillId="0" borderId="18" xfId="109" applyNumberFormat="1" applyFont="1" applyFill="1" applyBorder="1" applyAlignment="1">
      <alignment horizontal="right" vertical="top" wrapText="1"/>
    </xf>
    <xf numFmtId="4" fontId="2" fillId="0" borderId="19" xfId="0" applyNumberFormat="1" applyFont="1" applyFill="1" applyBorder="1" applyAlignment="1">
      <alignment horizontal="right" vertical="top" wrapText="1"/>
    </xf>
    <xf numFmtId="4" fontId="2" fillId="0" borderId="20" xfId="0" applyNumberFormat="1" applyFont="1" applyFill="1" applyBorder="1" applyAlignment="1">
      <alignment horizontal="right" vertical="top" wrapText="1"/>
    </xf>
    <xf numFmtId="4" fontId="2" fillId="0" borderId="18" xfId="0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109" applyNumberFormat="1" applyFont="1" applyFill="1" applyBorder="1" applyAlignment="1">
      <alignment horizontal="right" vertical="top" wrapText="1"/>
    </xf>
    <xf numFmtId="4" fontId="2" fillId="0" borderId="14" xfId="0" applyNumberFormat="1" applyFont="1" applyFill="1" applyBorder="1" applyAlignment="1">
      <alignment horizontal="right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60" fillId="40" borderId="17" xfId="0" applyFont="1" applyFill="1" applyBorder="1" applyAlignment="1">
      <alignment horizontal="right"/>
    </xf>
  </cellXfs>
  <cellStyles count="98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2" xfId="92"/>
    <cellStyle name="Обычный 3" xfId="93"/>
    <cellStyle name="Обычный 4" xfId="94"/>
    <cellStyle name="Обычный 5" xfId="95"/>
    <cellStyle name="Обычный 6" xfId="96"/>
    <cellStyle name="Обычный 7" xfId="97"/>
    <cellStyle name="Обычный 8" xfId="98"/>
    <cellStyle name="Обычный 9" xfId="99"/>
    <cellStyle name="Обычный_Лист1" xfId="100"/>
    <cellStyle name="Followed Hyperlink" xfId="101"/>
    <cellStyle name="Плохой" xfId="102"/>
    <cellStyle name="Пояснение" xfId="103"/>
    <cellStyle name="Примечание" xfId="104"/>
    <cellStyle name="Примечание 2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5.75390625" style="0" customWidth="1"/>
    <col min="2" max="2" width="98.00390625" style="0" customWidth="1"/>
    <col min="3" max="3" width="10.875" style="0" customWidth="1"/>
  </cols>
  <sheetData>
    <row r="1" spans="1:3" ht="12.75">
      <c r="A1" s="23"/>
      <c r="B1" s="5"/>
      <c r="C1" s="5" t="s">
        <v>155</v>
      </c>
    </row>
    <row r="2" spans="1:3" ht="12.75">
      <c r="A2" s="5"/>
      <c r="B2" s="5"/>
      <c r="C2" s="5" t="s">
        <v>156</v>
      </c>
    </row>
    <row r="3" spans="1:3" ht="12.75">
      <c r="A3" s="5"/>
      <c r="B3" s="174" t="s">
        <v>56</v>
      </c>
      <c r="C3" s="175"/>
    </row>
    <row r="4" spans="1:3" ht="12.75">
      <c r="A4" s="5"/>
      <c r="B4" s="5"/>
      <c r="C4" s="5" t="s">
        <v>85</v>
      </c>
    </row>
    <row r="5" spans="1:3" ht="12.75">
      <c r="A5" s="5"/>
      <c r="B5" s="174" t="s">
        <v>56</v>
      </c>
      <c r="C5" s="175"/>
    </row>
    <row r="6" spans="1:3" ht="12.75">
      <c r="A6" s="5"/>
      <c r="B6" s="5"/>
      <c r="C6" s="5" t="s">
        <v>440</v>
      </c>
    </row>
    <row r="7" spans="1:3" ht="12.75">
      <c r="A7" s="5"/>
      <c r="B7" s="5"/>
      <c r="C7" s="5"/>
    </row>
    <row r="8" spans="1:3" ht="42.75">
      <c r="A8" s="5"/>
      <c r="B8" s="62" t="s">
        <v>413</v>
      </c>
      <c r="C8" s="5"/>
    </row>
    <row r="9" spans="1:3" ht="60.75" customHeight="1">
      <c r="A9" s="15" t="s">
        <v>132</v>
      </c>
      <c r="B9" s="24" t="s">
        <v>157</v>
      </c>
      <c r="C9" s="14" t="s">
        <v>341</v>
      </c>
    </row>
    <row r="10" spans="1:3" ht="12.75">
      <c r="A10" s="15" t="s">
        <v>158</v>
      </c>
      <c r="B10" s="25">
        <v>2</v>
      </c>
      <c r="C10" s="25">
        <v>3</v>
      </c>
    </row>
    <row r="11" spans="1:3" ht="12.75">
      <c r="A11" s="26" t="s">
        <v>158</v>
      </c>
      <c r="B11" s="27" t="s">
        <v>342</v>
      </c>
      <c r="C11" s="65"/>
    </row>
    <row r="12" spans="1:3" ht="13.5" customHeight="1">
      <c r="A12" s="26" t="s">
        <v>159</v>
      </c>
      <c r="B12" s="27" t="s">
        <v>343</v>
      </c>
      <c r="C12" s="28">
        <v>100</v>
      </c>
    </row>
    <row r="13" spans="1:3" ht="15" customHeight="1">
      <c r="A13" s="26" t="s">
        <v>160</v>
      </c>
      <c r="B13" s="27" t="s">
        <v>523</v>
      </c>
      <c r="C13" s="28">
        <v>100</v>
      </c>
    </row>
    <row r="14" spans="1:3" ht="15" customHeight="1">
      <c r="A14" s="26" t="s">
        <v>161</v>
      </c>
      <c r="B14" s="27" t="s">
        <v>173</v>
      </c>
      <c r="C14" s="28">
        <v>100</v>
      </c>
    </row>
    <row r="15" spans="1:3" ht="23.25" customHeight="1">
      <c r="A15" s="26" t="s">
        <v>162</v>
      </c>
      <c r="B15" s="27" t="s">
        <v>344</v>
      </c>
      <c r="C15" s="28">
        <v>100</v>
      </c>
    </row>
    <row r="16" spans="1:3" ht="16.5" customHeight="1">
      <c r="A16" s="26" t="s">
        <v>163</v>
      </c>
      <c r="B16" s="27" t="s">
        <v>345</v>
      </c>
      <c r="C16" s="28">
        <v>100</v>
      </c>
    </row>
    <row r="17" spans="1:3" ht="12.75">
      <c r="A17" s="26" t="s">
        <v>164</v>
      </c>
      <c r="B17" s="27" t="s">
        <v>346</v>
      </c>
      <c r="C17" s="28">
        <v>100</v>
      </c>
    </row>
    <row r="18" spans="1:3" ht="12.75">
      <c r="A18" s="26" t="s">
        <v>165</v>
      </c>
      <c r="B18" s="27" t="s">
        <v>524</v>
      </c>
      <c r="C18" s="28">
        <v>100</v>
      </c>
    </row>
    <row r="19" spans="1:3" ht="12.75" customHeight="1">
      <c r="A19" s="26" t="s">
        <v>166</v>
      </c>
      <c r="B19" s="27" t="s">
        <v>347</v>
      </c>
      <c r="C19" s="28">
        <v>100</v>
      </c>
    </row>
    <row r="20" spans="1:3" ht="14.25" customHeight="1">
      <c r="A20" s="26" t="s">
        <v>167</v>
      </c>
      <c r="B20" s="27" t="s">
        <v>348</v>
      </c>
      <c r="C20" s="28">
        <v>100</v>
      </c>
    </row>
    <row r="21" spans="1:3" ht="12.75">
      <c r="A21" s="26" t="s">
        <v>168</v>
      </c>
      <c r="B21" s="27" t="s">
        <v>175</v>
      </c>
      <c r="C21" s="28">
        <v>100</v>
      </c>
    </row>
    <row r="22" spans="1:3" ht="13.5" customHeight="1">
      <c r="A22" s="26" t="s">
        <v>169</v>
      </c>
      <c r="B22" s="27" t="s">
        <v>174</v>
      </c>
      <c r="C22" s="28">
        <v>100</v>
      </c>
    </row>
    <row r="23" spans="1:3" ht="14.25" customHeight="1">
      <c r="A23" s="26" t="s">
        <v>170</v>
      </c>
      <c r="B23" s="27" t="s">
        <v>349</v>
      </c>
      <c r="C23" s="28">
        <v>100</v>
      </c>
    </row>
    <row r="24" spans="1:3" ht="36" customHeight="1">
      <c r="A24" s="26" t="s">
        <v>171</v>
      </c>
      <c r="B24" s="27" t="s">
        <v>525</v>
      </c>
      <c r="C24" s="28">
        <v>100</v>
      </c>
    </row>
    <row r="25" spans="1:3" ht="24.75" customHeight="1">
      <c r="A25" s="26" t="s">
        <v>172</v>
      </c>
      <c r="B25" s="27" t="s">
        <v>526</v>
      </c>
      <c r="C25" s="28">
        <v>100</v>
      </c>
    </row>
    <row r="26" spans="1:3" ht="25.5" customHeight="1">
      <c r="A26" s="26" t="s">
        <v>420</v>
      </c>
      <c r="B26" s="27" t="s">
        <v>527</v>
      </c>
      <c r="C26" s="28">
        <v>100</v>
      </c>
    </row>
  </sheetData>
  <sheetProtection/>
  <mergeCells count="2">
    <mergeCell ref="B3:C3"/>
    <mergeCell ref="B5:C5"/>
  </mergeCells>
  <printOptions/>
  <pageMargins left="0.3937007874015748" right="0" top="0" bottom="0" header="0.5118110236220472" footer="0.5118110236220472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H21"/>
  <sheetViews>
    <sheetView zoomScalePageLayoutView="0" workbookViewId="0" topLeftCell="A1">
      <selection activeCell="J14" sqref="J14"/>
    </sheetView>
  </sheetViews>
  <sheetFormatPr defaultColWidth="9.00390625" defaultRowHeight="12.75"/>
  <cols>
    <col min="1" max="1" width="5.625" style="11" customWidth="1"/>
    <col min="2" max="3" width="17.125" style="6" customWidth="1"/>
    <col min="4" max="4" width="12.25390625" style="6" customWidth="1"/>
    <col min="5" max="5" width="11.625" style="6" customWidth="1"/>
    <col min="6" max="6" width="13.00390625" style="6" customWidth="1"/>
    <col min="7" max="7" width="11.625" style="52" customWidth="1"/>
    <col min="8" max="8" width="11.125" style="6" customWidth="1"/>
    <col min="9" max="16384" width="9.125" style="6" customWidth="1"/>
  </cols>
  <sheetData>
    <row r="1" ht="11.25">
      <c r="G1" s="5" t="s">
        <v>313</v>
      </c>
    </row>
    <row r="2" ht="11.25">
      <c r="G2" s="5" t="s">
        <v>134</v>
      </c>
    </row>
    <row r="3" ht="11.25">
      <c r="G3" s="5" t="s">
        <v>56</v>
      </c>
    </row>
    <row r="4" ht="11.25">
      <c r="G4" s="5" t="s">
        <v>85</v>
      </c>
    </row>
    <row r="5" spans="3:8" ht="12.75">
      <c r="C5" s="38"/>
      <c r="D5" s="39"/>
      <c r="E5" s="39"/>
      <c r="F5" s="38"/>
      <c r="G5" s="5" t="s">
        <v>56</v>
      </c>
      <c r="H5" s="54"/>
    </row>
    <row r="6" spans="3:8" ht="12.75">
      <c r="C6" s="40"/>
      <c r="D6" s="40"/>
      <c r="E6" s="40"/>
      <c r="F6" s="40"/>
      <c r="G6" s="5" t="s">
        <v>440</v>
      </c>
      <c r="H6" s="54"/>
    </row>
    <row r="7" spans="3:8" ht="27.75" customHeight="1">
      <c r="C7" s="40"/>
      <c r="D7" s="40"/>
      <c r="E7" s="40"/>
      <c r="F7" s="40"/>
      <c r="G7" s="40"/>
      <c r="H7" s="54"/>
    </row>
    <row r="8" spans="1:7" ht="15" customHeight="1">
      <c r="A8" s="204" t="s">
        <v>314</v>
      </c>
      <c r="B8" s="205"/>
      <c r="C8" s="205"/>
      <c r="D8" s="205"/>
      <c r="E8" s="205"/>
      <c r="F8" s="205"/>
      <c r="G8" s="205"/>
    </row>
    <row r="9" spans="1:7" ht="18.75" customHeight="1">
      <c r="A9" s="206" t="s">
        <v>514</v>
      </c>
      <c r="B9" s="206"/>
      <c r="C9" s="206"/>
      <c r="D9" s="206"/>
      <c r="E9" s="206"/>
      <c r="F9" s="206"/>
      <c r="G9" s="206"/>
    </row>
    <row r="10" spans="1:7" ht="11.25">
      <c r="A10" s="6"/>
      <c r="G10" s="6"/>
    </row>
    <row r="11" spans="1:7" ht="11.25" customHeight="1">
      <c r="A11" s="207" t="s">
        <v>515</v>
      </c>
      <c r="B11" s="207"/>
      <c r="C11" s="207"/>
      <c r="D11" s="207"/>
      <c r="E11" s="207"/>
      <c r="F11" s="207"/>
      <c r="G11" s="207"/>
    </row>
    <row r="12" spans="1:7" ht="56.25">
      <c r="A12" s="7" t="s">
        <v>315</v>
      </c>
      <c r="B12" s="7" t="s">
        <v>316</v>
      </c>
      <c r="C12" s="7" t="s">
        <v>317</v>
      </c>
      <c r="D12" s="7" t="s">
        <v>318</v>
      </c>
      <c r="E12" s="7" t="s">
        <v>319</v>
      </c>
      <c r="F12" s="7" t="s">
        <v>320</v>
      </c>
      <c r="G12" s="7" t="s">
        <v>321</v>
      </c>
    </row>
    <row r="13" spans="1:7" ht="11.25">
      <c r="A13" s="41">
        <v>1</v>
      </c>
      <c r="B13" s="41">
        <v>2</v>
      </c>
      <c r="C13" s="41">
        <v>3</v>
      </c>
      <c r="D13" s="41">
        <v>4</v>
      </c>
      <c r="E13" s="41">
        <v>5</v>
      </c>
      <c r="F13" s="41">
        <v>6</v>
      </c>
      <c r="G13" s="41">
        <v>7</v>
      </c>
    </row>
    <row r="14" spans="1:7" ht="120.75" customHeight="1">
      <c r="A14" s="41">
        <v>1</v>
      </c>
      <c r="B14" s="53" t="s">
        <v>436</v>
      </c>
      <c r="C14" s="42" t="s">
        <v>394</v>
      </c>
      <c r="D14" s="22">
        <v>300</v>
      </c>
      <c r="E14" s="43" t="s">
        <v>411</v>
      </c>
      <c r="F14" s="43" t="s">
        <v>335</v>
      </c>
      <c r="G14" s="44" t="s">
        <v>322</v>
      </c>
    </row>
    <row r="15" spans="1:7" ht="11.25">
      <c r="A15" s="45">
        <v>2</v>
      </c>
      <c r="B15" s="46" t="s">
        <v>323</v>
      </c>
      <c r="C15" s="7" t="s">
        <v>324</v>
      </c>
      <c r="D15" s="21">
        <f>SUM(D14:D14)</f>
        <v>300</v>
      </c>
      <c r="E15" s="47" t="s">
        <v>324</v>
      </c>
      <c r="F15" s="47" t="s">
        <v>324</v>
      </c>
      <c r="G15" s="47" t="s">
        <v>324</v>
      </c>
    </row>
    <row r="16" spans="1:7" ht="15.75" customHeight="1">
      <c r="A16" s="48"/>
      <c r="B16" s="49"/>
      <c r="C16" s="49"/>
      <c r="D16" s="50"/>
      <c r="E16" s="51"/>
      <c r="F16" s="51"/>
      <c r="G16" s="51"/>
    </row>
    <row r="17" spans="1:7" ht="27.75" customHeight="1">
      <c r="A17" s="207" t="s">
        <v>516</v>
      </c>
      <c r="B17" s="207"/>
      <c r="C17" s="207"/>
      <c r="D17" s="207"/>
      <c r="E17" s="207"/>
      <c r="F17" s="207"/>
      <c r="G17" s="207"/>
    </row>
    <row r="18" spans="1:7" ht="69.75" customHeight="1">
      <c r="A18" s="41" t="s">
        <v>325</v>
      </c>
      <c r="B18" s="208" t="s">
        <v>326</v>
      </c>
      <c r="C18" s="208"/>
      <c r="D18" s="208"/>
      <c r="E18" s="209" t="s">
        <v>327</v>
      </c>
      <c r="F18" s="210"/>
      <c r="G18" s="211"/>
    </row>
    <row r="19" spans="1:7" ht="11.25">
      <c r="A19" s="41">
        <v>1</v>
      </c>
      <c r="B19" s="208">
        <v>2</v>
      </c>
      <c r="C19" s="208"/>
      <c r="D19" s="208"/>
      <c r="E19" s="209">
        <v>3</v>
      </c>
      <c r="F19" s="210"/>
      <c r="G19" s="211"/>
    </row>
    <row r="20" spans="1:7" ht="11.25" customHeight="1">
      <c r="A20" s="41">
        <v>1</v>
      </c>
      <c r="B20" s="212" t="s">
        <v>328</v>
      </c>
      <c r="C20" s="213"/>
      <c r="D20" s="214"/>
      <c r="E20" s="215">
        <v>0</v>
      </c>
      <c r="F20" s="216"/>
      <c r="G20" s="217"/>
    </row>
    <row r="21" spans="1:7" ht="11.25">
      <c r="A21" s="41">
        <v>2</v>
      </c>
      <c r="B21" s="212" t="s">
        <v>329</v>
      </c>
      <c r="C21" s="213"/>
      <c r="D21" s="214"/>
      <c r="E21" s="218">
        <v>300</v>
      </c>
      <c r="F21" s="219"/>
      <c r="G21" s="220"/>
    </row>
  </sheetData>
  <sheetProtection/>
  <mergeCells count="12">
    <mergeCell ref="B19:D19"/>
    <mergeCell ref="E19:G19"/>
    <mergeCell ref="B20:D20"/>
    <mergeCell ref="E20:G20"/>
    <mergeCell ref="B21:D21"/>
    <mergeCell ref="E21:G21"/>
    <mergeCell ref="A8:G8"/>
    <mergeCell ref="A9:G9"/>
    <mergeCell ref="A11:G11"/>
    <mergeCell ref="A17:G17"/>
    <mergeCell ref="B18:D18"/>
    <mergeCell ref="E18:G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H23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1" width="5.625" style="11" customWidth="1"/>
    <col min="2" max="2" width="20.125" style="6" customWidth="1"/>
    <col min="3" max="3" width="14.375" style="6" customWidth="1"/>
    <col min="4" max="4" width="9.25390625" style="6" customWidth="1"/>
    <col min="5" max="5" width="9.375" style="6" customWidth="1"/>
    <col min="6" max="6" width="9.25390625" style="6" customWidth="1"/>
    <col min="7" max="7" width="10.25390625" style="52" customWidth="1"/>
    <col min="8" max="8" width="9.375" style="6" customWidth="1"/>
    <col min="9" max="16384" width="9.125" style="6" customWidth="1"/>
  </cols>
  <sheetData>
    <row r="1" ht="11.25">
      <c r="H1" s="5" t="s">
        <v>330</v>
      </c>
    </row>
    <row r="2" ht="11.25">
      <c r="H2" s="5" t="s">
        <v>134</v>
      </c>
    </row>
    <row r="3" ht="11.25">
      <c r="H3" s="5" t="s">
        <v>56</v>
      </c>
    </row>
    <row r="4" ht="11.25">
      <c r="H4" s="5" t="s">
        <v>85</v>
      </c>
    </row>
    <row r="5" spans="3:8" ht="11.25">
      <c r="C5" s="38"/>
      <c r="D5" s="39"/>
      <c r="E5" s="39"/>
      <c r="F5" s="38"/>
      <c r="H5" s="5" t="s">
        <v>56</v>
      </c>
    </row>
    <row r="6" spans="3:8" ht="11.25">
      <c r="C6" s="40"/>
      <c r="D6" s="40"/>
      <c r="E6" s="40"/>
      <c r="F6" s="40"/>
      <c r="H6" s="5" t="s">
        <v>440</v>
      </c>
    </row>
    <row r="7" spans="3:8" ht="27.75" customHeight="1">
      <c r="C7" s="40"/>
      <c r="D7" s="40"/>
      <c r="E7" s="40"/>
      <c r="F7" s="40"/>
      <c r="G7" s="40"/>
      <c r="H7" s="54"/>
    </row>
    <row r="8" spans="1:8" ht="15" customHeight="1">
      <c r="A8" s="204" t="s">
        <v>314</v>
      </c>
      <c r="B8" s="205"/>
      <c r="C8" s="205"/>
      <c r="D8" s="205"/>
      <c r="E8" s="205"/>
      <c r="F8" s="205"/>
      <c r="G8" s="205"/>
      <c r="H8" s="205"/>
    </row>
    <row r="9" spans="1:8" ht="16.5" customHeight="1">
      <c r="A9" s="206" t="s">
        <v>517</v>
      </c>
      <c r="B9" s="206"/>
      <c r="C9" s="206"/>
      <c r="D9" s="206"/>
      <c r="E9" s="206"/>
      <c r="F9" s="206"/>
      <c r="G9" s="206"/>
      <c r="H9" s="206"/>
    </row>
    <row r="10" spans="1:7" ht="11.25">
      <c r="A10" s="6"/>
      <c r="G10" s="6"/>
    </row>
    <row r="11" spans="1:8" ht="11.25" customHeight="1">
      <c r="A11" s="207" t="s">
        <v>518</v>
      </c>
      <c r="B11" s="207"/>
      <c r="C11" s="207"/>
      <c r="D11" s="207"/>
      <c r="E11" s="207"/>
      <c r="F11" s="207"/>
      <c r="G11" s="207"/>
      <c r="H11" s="207"/>
    </row>
    <row r="12" spans="1:8" ht="80.25" customHeight="1">
      <c r="A12" s="197" t="s">
        <v>315</v>
      </c>
      <c r="B12" s="197" t="s">
        <v>316</v>
      </c>
      <c r="C12" s="197" t="s">
        <v>317</v>
      </c>
      <c r="D12" s="223" t="s">
        <v>318</v>
      </c>
      <c r="E12" s="225"/>
      <c r="F12" s="197" t="s">
        <v>319</v>
      </c>
      <c r="G12" s="197" t="s">
        <v>320</v>
      </c>
      <c r="H12" s="197" t="s">
        <v>321</v>
      </c>
    </row>
    <row r="13" spans="1:8" ht="11.25">
      <c r="A13" s="198"/>
      <c r="B13" s="198"/>
      <c r="C13" s="198"/>
      <c r="D13" s="7" t="s">
        <v>519</v>
      </c>
      <c r="E13" s="7" t="s">
        <v>444</v>
      </c>
      <c r="F13" s="198"/>
      <c r="G13" s="198"/>
      <c r="H13" s="198"/>
    </row>
    <row r="14" spans="1:8" ht="13.5" customHeight="1">
      <c r="A14" s="41">
        <v>1</v>
      </c>
      <c r="B14" s="41">
        <v>2</v>
      </c>
      <c r="C14" s="41">
        <v>3</v>
      </c>
      <c r="D14" s="41">
        <v>4</v>
      </c>
      <c r="E14" s="41">
        <v>5</v>
      </c>
      <c r="F14" s="41">
        <v>6</v>
      </c>
      <c r="G14" s="41">
        <v>7</v>
      </c>
      <c r="H14" s="41">
        <v>8</v>
      </c>
    </row>
    <row r="15" spans="1:8" ht="105" customHeight="1">
      <c r="A15" s="41">
        <v>1</v>
      </c>
      <c r="B15" s="53" t="s">
        <v>436</v>
      </c>
      <c r="C15" s="42" t="s">
        <v>394</v>
      </c>
      <c r="D15" s="22">
        <v>300</v>
      </c>
      <c r="E15" s="22">
        <v>300</v>
      </c>
      <c r="F15" s="43" t="s">
        <v>411</v>
      </c>
      <c r="G15" s="43" t="s">
        <v>335</v>
      </c>
      <c r="H15" s="44" t="s">
        <v>322</v>
      </c>
    </row>
    <row r="16" spans="1:8" ht="15.75" customHeight="1">
      <c r="A16" s="45">
        <v>2</v>
      </c>
      <c r="B16" s="46" t="s">
        <v>323</v>
      </c>
      <c r="C16" s="7" t="s">
        <v>324</v>
      </c>
      <c r="D16" s="96">
        <f>D15</f>
        <v>300</v>
      </c>
      <c r="E16" s="21">
        <f>SUM(E15:E15)</f>
        <v>300</v>
      </c>
      <c r="F16" s="47" t="s">
        <v>324</v>
      </c>
      <c r="G16" s="47" t="s">
        <v>324</v>
      </c>
      <c r="H16" s="47" t="s">
        <v>324</v>
      </c>
    </row>
    <row r="17" spans="1:8" ht="27.75" customHeight="1">
      <c r="A17" s="48"/>
      <c r="B17" s="49"/>
      <c r="C17" s="49"/>
      <c r="D17" s="49"/>
      <c r="E17" s="50"/>
      <c r="F17" s="51"/>
      <c r="G17" s="51"/>
      <c r="H17" s="51"/>
    </row>
    <row r="18" spans="1:8" ht="39" customHeight="1">
      <c r="A18" s="207" t="s">
        <v>520</v>
      </c>
      <c r="B18" s="207"/>
      <c r="C18" s="207"/>
      <c r="D18" s="207"/>
      <c r="E18" s="207"/>
      <c r="F18" s="207"/>
      <c r="G18" s="207"/>
      <c r="H18" s="207"/>
    </row>
    <row r="19" spans="1:8" ht="57" customHeight="1">
      <c r="A19" s="221" t="s">
        <v>325</v>
      </c>
      <c r="B19" s="229" t="s">
        <v>326</v>
      </c>
      <c r="C19" s="230"/>
      <c r="D19" s="230"/>
      <c r="E19" s="231"/>
      <c r="F19" s="209" t="s">
        <v>327</v>
      </c>
      <c r="G19" s="210"/>
      <c r="H19" s="211"/>
    </row>
    <row r="20" spans="1:8" ht="15.75" customHeight="1">
      <c r="A20" s="222"/>
      <c r="B20" s="232"/>
      <c r="C20" s="233"/>
      <c r="D20" s="233"/>
      <c r="E20" s="234"/>
      <c r="F20" s="41" t="s">
        <v>443</v>
      </c>
      <c r="G20" s="209" t="s">
        <v>444</v>
      </c>
      <c r="H20" s="211"/>
    </row>
    <row r="21" spans="1:8" ht="11.25" customHeight="1">
      <c r="A21" s="7">
        <v>1</v>
      </c>
      <c r="B21" s="223">
        <v>2</v>
      </c>
      <c r="C21" s="224"/>
      <c r="D21" s="224"/>
      <c r="E21" s="225"/>
      <c r="F21" s="7">
        <v>3</v>
      </c>
      <c r="G21" s="226">
        <v>4</v>
      </c>
      <c r="H21" s="226"/>
    </row>
    <row r="22" spans="1:8" ht="11.25" customHeight="1">
      <c r="A22" s="41">
        <v>1</v>
      </c>
      <c r="B22" s="212" t="s">
        <v>328</v>
      </c>
      <c r="C22" s="213"/>
      <c r="D22" s="213"/>
      <c r="E22" s="214"/>
      <c r="F22" s="55">
        <v>0</v>
      </c>
      <c r="G22" s="227">
        <v>0</v>
      </c>
      <c r="H22" s="227"/>
    </row>
    <row r="23" spans="1:8" ht="11.25">
      <c r="A23" s="41">
        <v>2</v>
      </c>
      <c r="B23" s="212" t="s">
        <v>329</v>
      </c>
      <c r="C23" s="213"/>
      <c r="D23" s="213"/>
      <c r="E23" s="214"/>
      <c r="F23" s="56">
        <v>300</v>
      </c>
      <c r="G23" s="228">
        <v>300</v>
      </c>
      <c r="H23" s="228"/>
    </row>
  </sheetData>
  <sheetProtection/>
  <mergeCells count="21">
    <mergeCell ref="B23:E23"/>
    <mergeCell ref="G23:H23"/>
    <mergeCell ref="B19:E20"/>
    <mergeCell ref="F19:H19"/>
    <mergeCell ref="G20:H20"/>
    <mergeCell ref="H12:H13"/>
    <mergeCell ref="B12:B13"/>
    <mergeCell ref="F12:F13"/>
    <mergeCell ref="A8:H8"/>
    <mergeCell ref="A9:H9"/>
    <mergeCell ref="A11:H11"/>
    <mergeCell ref="D12:E12"/>
    <mergeCell ref="A18:H18"/>
    <mergeCell ref="C12:C13"/>
    <mergeCell ref="A12:A13"/>
    <mergeCell ref="A19:A20"/>
    <mergeCell ref="B21:E21"/>
    <mergeCell ref="B22:E22"/>
    <mergeCell ref="G21:H21"/>
    <mergeCell ref="G12:G13"/>
    <mergeCell ref="G22:H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23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5.75390625" style="2" customWidth="1"/>
    <col min="2" max="2" width="49.75390625" style="9" customWidth="1"/>
    <col min="3" max="3" width="23.75390625" style="2" customWidth="1"/>
    <col min="4" max="4" width="12.125" style="0" customWidth="1"/>
  </cols>
  <sheetData>
    <row r="1" ht="12.75">
      <c r="D1" s="5" t="s">
        <v>331</v>
      </c>
    </row>
    <row r="2" ht="12.75">
      <c r="D2" s="5" t="s">
        <v>134</v>
      </c>
    </row>
    <row r="3" ht="12.75">
      <c r="D3" s="5" t="s">
        <v>56</v>
      </c>
    </row>
    <row r="4" ht="12.75">
      <c r="D4" s="5" t="s">
        <v>85</v>
      </c>
    </row>
    <row r="5" ht="12.75">
      <c r="D5" s="5" t="s">
        <v>56</v>
      </c>
    </row>
    <row r="6" ht="12.75">
      <c r="D6" s="5" t="s">
        <v>440</v>
      </c>
    </row>
    <row r="7" ht="12.75">
      <c r="D7" s="1"/>
    </row>
    <row r="8" spans="1:4" ht="15.75">
      <c r="A8" s="236" t="s">
        <v>521</v>
      </c>
      <c r="B8" s="237"/>
      <c r="C8" s="237"/>
      <c r="D8" s="237"/>
    </row>
    <row r="9" ht="7.5" customHeight="1">
      <c r="D9" s="9"/>
    </row>
    <row r="10" spans="1:4" ht="12.75">
      <c r="A10" s="235" t="s">
        <v>132</v>
      </c>
      <c r="B10" s="235" t="s">
        <v>395</v>
      </c>
      <c r="C10" s="235" t="s">
        <v>98</v>
      </c>
      <c r="D10" s="235" t="s">
        <v>99</v>
      </c>
    </row>
    <row r="11" spans="1:4" ht="12.75">
      <c r="A11" s="235"/>
      <c r="B11" s="235"/>
      <c r="C11" s="235"/>
      <c r="D11" s="235"/>
    </row>
    <row r="12" spans="1:4" ht="12.75">
      <c r="A12" s="235"/>
      <c r="B12" s="235"/>
      <c r="C12" s="235"/>
      <c r="D12" s="235"/>
    </row>
    <row r="13" spans="1:4" ht="12.75">
      <c r="A13" s="138">
        <v>1</v>
      </c>
      <c r="B13" s="138">
        <v>2</v>
      </c>
      <c r="C13" s="138">
        <v>3</v>
      </c>
      <c r="D13" s="138">
        <v>4</v>
      </c>
    </row>
    <row r="14" spans="1:4" ht="25.5">
      <c r="A14" s="139">
        <v>1</v>
      </c>
      <c r="B14" s="92" t="s">
        <v>643</v>
      </c>
      <c r="C14" s="140" t="s">
        <v>644</v>
      </c>
      <c r="D14" s="141">
        <v>0</v>
      </c>
    </row>
    <row r="15" spans="1:4" ht="38.25">
      <c r="A15" s="139">
        <f>A14+1</f>
        <v>2</v>
      </c>
      <c r="B15" s="92" t="s">
        <v>645</v>
      </c>
      <c r="C15" s="140" t="s">
        <v>646</v>
      </c>
      <c r="D15" s="141">
        <v>0</v>
      </c>
    </row>
    <row r="16" spans="1:4" ht="25.5">
      <c r="A16" s="139">
        <f aca="true" t="shared" si="0" ref="A16:A23">A15+1</f>
        <v>3</v>
      </c>
      <c r="B16" s="92" t="s">
        <v>647</v>
      </c>
      <c r="C16" s="140" t="s">
        <v>117</v>
      </c>
      <c r="D16" s="141">
        <v>0</v>
      </c>
    </row>
    <row r="17" spans="1:4" ht="25.5">
      <c r="A17" s="139">
        <f t="shared" si="0"/>
        <v>4</v>
      </c>
      <c r="B17" s="92" t="s">
        <v>90</v>
      </c>
      <c r="C17" s="140" t="s">
        <v>91</v>
      </c>
      <c r="D17" s="141">
        <v>0</v>
      </c>
    </row>
    <row r="18" spans="1:4" ht="25.5">
      <c r="A18" s="139">
        <f t="shared" si="0"/>
        <v>5</v>
      </c>
      <c r="B18" s="92" t="s">
        <v>648</v>
      </c>
      <c r="C18" s="140" t="s">
        <v>649</v>
      </c>
      <c r="D18" s="141">
        <v>0</v>
      </c>
    </row>
    <row r="19" spans="1:4" ht="89.25">
      <c r="A19" s="139">
        <f t="shared" si="0"/>
        <v>6</v>
      </c>
      <c r="B19" s="92" t="s">
        <v>650</v>
      </c>
      <c r="C19" s="140" t="s">
        <v>651</v>
      </c>
      <c r="D19" s="141">
        <v>0</v>
      </c>
    </row>
    <row r="20" spans="1:4" ht="38.25">
      <c r="A20" s="139">
        <f t="shared" si="0"/>
        <v>7</v>
      </c>
      <c r="B20" s="92" t="s">
        <v>652</v>
      </c>
      <c r="C20" s="140" t="s">
        <v>653</v>
      </c>
      <c r="D20" s="141">
        <v>0</v>
      </c>
    </row>
    <row r="21" spans="1:4" ht="25.5">
      <c r="A21" s="139">
        <f t="shared" si="0"/>
        <v>8</v>
      </c>
      <c r="B21" s="92" t="s">
        <v>654</v>
      </c>
      <c r="C21" s="140" t="s">
        <v>655</v>
      </c>
      <c r="D21" s="141">
        <v>0</v>
      </c>
    </row>
    <row r="22" spans="1:4" ht="89.25">
      <c r="A22" s="139">
        <f t="shared" si="0"/>
        <v>9</v>
      </c>
      <c r="B22" s="92" t="s">
        <v>656</v>
      </c>
      <c r="C22" s="140" t="s">
        <v>657</v>
      </c>
      <c r="D22" s="141">
        <v>0</v>
      </c>
    </row>
    <row r="23" spans="1:4" ht="25.5">
      <c r="A23" s="142">
        <f t="shared" si="0"/>
        <v>10</v>
      </c>
      <c r="B23" s="143" t="s">
        <v>82</v>
      </c>
      <c r="C23" s="144"/>
      <c r="D23" s="145">
        <v>0</v>
      </c>
    </row>
  </sheetData>
  <sheetProtection/>
  <mergeCells count="5">
    <mergeCell ref="A10:A12"/>
    <mergeCell ref="B10:B12"/>
    <mergeCell ref="C10:C12"/>
    <mergeCell ref="A8:D8"/>
    <mergeCell ref="D10:D12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E23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" width="5.75390625" style="2" customWidth="1"/>
    <col min="2" max="2" width="44.125" style="9" customWidth="1"/>
    <col min="3" max="3" width="22.625" style="2" customWidth="1"/>
    <col min="4" max="4" width="10.875" style="0" customWidth="1"/>
    <col min="5" max="5" width="10.375" style="0" customWidth="1"/>
  </cols>
  <sheetData>
    <row r="1" ht="12.75">
      <c r="E1" s="5" t="s">
        <v>332</v>
      </c>
    </row>
    <row r="2" ht="12.75">
      <c r="E2" s="5" t="s">
        <v>134</v>
      </c>
    </row>
    <row r="3" ht="12.75">
      <c r="E3" s="5" t="s">
        <v>56</v>
      </c>
    </row>
    <row r="4" ht="12.75">
      <c r="E4" s="5" t="s">
        <v>85</v>
      </c>
    </row>
    <row r="5" ht="12.75">
      <c r="E5" s="5" t="s">
        <v>56</v>
      </c>
    </row>
    <row r="6" ht="12.75">
      <c r="E6" s="5" t="s">
        <v>440</v>
      </c>
    </row>
    <row r="7" ht="12.75">
      <c r="D7" s="1"/>
    </row>
    <row r="8" spans="1:5" ht="15.75">
      <c r="A8" s="236" t="s">
        <v>522</v>
      </c>
      <c r="B8" s="237"/>
      <c r="C8" s="237"/>
      <c r="D8" s="237"/>
      <c r="E8" s="237"/>
    </row>
    <row r="9" spans="4:5" ht="7.5" customHeight="1">
      <c r="D9" s="2"/>
      <c r="E9" s="9"/>
    </row>
    <row r="10" spans="1:5" ht="12.75" customHeight="1">
      <c r="A10" s="235" t="s">
        <v>132</v>
      </c>
      <c r="B10" s="235" t="s">
        <v>395</v>
      </c>
      <c r="C10" s="235" t="s">
        <v>98</v>
      </c>
      <c r="D10" s="235" t="s">
        <v>99</v>
      </c>
      <c r="E10" s="235"/>
    </row>
    <row r="11" spans="1:5" ht="12.75">
      <c r="A11" s="235"/>
      <c r="B11" s="235"/>
      <c r="C11" s="235"/>
      <c r="D11" s="235"/>
      <c r="E11" s="235"/>
    </row>
    <row r="12" spans="1:5" ht="12.75">
      <c r="A12" s="235"/>
      <c r="B12" s="235"/>
      <c r="C12" s="235"/>
      <c r="D12" s="34" t="s">
        <v>443</v>
      </c>
      <c r="E12" s="34" t="s">
        <v>444</v>
      </c>
    </row>
    <row r="13" spans="1:5" ht="12.75">
      <c r="A13" s="138">
        <v>1</v>
      </c>
      <c r="B13" s="138">
        <v>2</v>
      </c>
      <c r="C13" s="138">
        <v>3</v>
      </c>
      <c r="D13" s="138">
        <v>4</v>
      </c>
      <c r="E13" s="138">
        <v>5</v>
      </c>
    </row>
    <row r="14" spans="1:5" ht="38.25">
      <c r="A14" s="139">
        <v>1</v>
      </c>
      <c r="B14" s="92" t="s">
        <v>643</v>
      </c>
      <c r="C14" s="140" t="s">
        <v>644</v>
      </c>
      <c r="D14" s="141">
        <v>0</v>
      </c>
      <c r="E14" s="141">
        <v>0</v>
      </c>
    </row>
    <row r="15" spans="1:5" ht="38.25">
      <c r="A15" s="139">
        <f>A14+1</f>
        <v>2</v>
      </c>
      <c r="B15" s="92" t="s">
        <v>645</v>
      </c>
      <c r="C15" s="140" t="s">
        <v>646</v>
      </c>
      <c r="D15" s="141">
        <v>0</v>
      </c>
      <c r="E15" s="141">
        <v>0</v>
      </c>
    </row>
    <row r="16" spans="1:5" ht="25.5">
      <c r="A16" s="139">
        <f aca="true" t="shared" si="0" ref="A16:A23">A15+1</f>
        <v>3</v>
      </c>
      <c r="B16" s="92" t="s">
        <v>647</v>
      </c>
      <c r="C16" s="140" t="s">
        <v>117</v>
      </c>
      <c r="D16" s="141">
        <v>0</v>
      </c>
      <c r="E16" s="141">
        <v>0</v>
      </c>
    </row>
    <row r="17" spans="1:5" ht="25.5">
      <c r="A17" s="139">
        <f t="shared" si="0"/>
        <v>4</v>
      </c>
      <c r="B17" s="92" t="s">
        <v>90</v>
      </c>
      <c r="C17" s="140" t="s">
        <v>91</v>
      </c>
      <c r="D17" s="141">
        <v>0</v>
      </c>
      <c r="E17" s="141">
        <v>0</v>
      </c>
    </row>
    <row r="18" spans="1:5" ht="25.5">
      <c r="A18" s="139">
        <f t="shared" si="0"/>
        <v>5</v>
      </c>
      <c r="B18" s="92" t="s">
        <v>648</v>
      </c>
      <c r="C18" s="140" t="s">
        <v>649</v>
      </c>
      <c r="D18" s="141">
        <v>0</v>
      </c>
      <c r="E18" s="141">
        <v>0</v>
      </c>
    </row>
    <row r="19" spans="1:5" ht="102">
      <c r="A19" s="139">
        <f t="shared" si="0"/>
        <v>6</v>
      </c>
      <c r="B19" s="92" t="s">
        <v>650</v>
      </c>
      <c r="C19" s="140" t="s">
        <v>651</v>
      </c>
      <c r="D19" s="141">
        <v>0</v>
      </c>
      <c r="E19" s="141">
        <v>0</v>
      </c>
    </row>
    <row r="20" spans="1:5" ht="38.25">
      <c r="A20" s="139">
        <f t="shared" si="0"/>
        <v>7</v>
      </c>
      <c r="B20" s="92" t="s">
        <v>652</v>
      </c>
      <c r="C20" s="140" t="s">
        <v>653</v>
      </c>
      <c r="D20" s="141">
        <v>0</v>
      </c>
      <c r="E20" s="141">
        <v>0</v>
      </c>
    </row>
    <row r="21" spans="1:5" ht="25.5">
      <c r="A21" s="139">
        <f t="shared" si="0"/>
        <v>8</v>
      </c>
      <c r="B21" s="92" t="s">
        <v>654</v>
      </c>
      <c r="C21" s="140" t="s">
        <v>655</v>
      </c>
      <c r="D21" s="141">
        <v>0</v>
      </c>
      <c r="E21" s="141">
        <v>0</v>
      </c>
    </row>
    <row r="22" spans="1:5" ht="102">
      <c r="A22" s="139">
        <f t="shared" si="0"/>
        <v>9</v>
      </c>
      <c r="B22" s="92" t="s">
        <v>656</v>
      </c>
      <c r="C22" s="140" t="s">
        <v>657</v>
      </c>
      <c r="D22" s="141">
        <v>0</v>
      </c>
      <c r="E22" s="141">
        <v>0</v>
      </c>
    </row>
    <row r="23" spans="1:5" ht="25.5">
      <c r="A23" s="142">
        <f t="shared" si="0"/>
        <v>10</v>
      </c>
      <c r="B23" s="143" t="s">
        <v>82</v>
      </c>
      <c r="C23" s="144"/>
      <c r="D23" s="145">
        <v>0</v>
      </c>
      <c r="E23" s="145">
        <v>0</v>
      </c>
    </row>
  </sheetData>
  <sheetProtection/>
  <mergeCells count="5">
    <mergeCell ref="D10:E11"/>
    <mergeCell ref="A8:E8"/>
    <mergeCell ref="A10:A12"/>
    <mergeCell ref="B10:B12"/>
    <mergeCell ref="C10:C1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20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5.75390625" style="9" customWidth="1"/>
    <col min="2" max="2" width="8.75390625" style="9" customWidth="1"/>
    <col min="3" max="3" width="21.75390625" style="9" customWidth="1"/>
    <col min="4" max="4" width="56.75390625" style="9" customWidth="1"/>
  </cols>
  <sheetData>
    <row r="1" ht="12.75">
      <c r="D1" s="5" t="s">
        <v>333</v>
      </c>
    </row>
    <row r="2" ht="12.75">
      <c r="D2" s="5" t="s">
        <v>134</v>
      </c>
    </row>
    <row r="3" ht="12.75">
      <c r="D3" s="5" t="s">
        <v>56</v>
      </c>
    </row>
    <row r="4" ht="12.75">
      <c r="D4" s="5" t="s">
        <v>85</v>
      </c>
    </row>
    <row r="5" ht="12.75">
      <c r="D5" s="5" t="s">
        <v>56</v>
      </c>
    </row>
    <row r="6" ht="12.75">
      <c r="D6" s="5" t="s">
        <v>440</v>
      </c>
    </row>
    <row r="7" ht="12.75">
      <c r="D7" s="5"/>
    </row>
    <row r="8" spans="1:4" ht="12.75">
      <c r="A8" s="238" t="s">
        <v>100</v>
      </c>
      <c r="B8" s="238"/>
      <c r="C8" s="238"/>
      <c r="D8" s="238"/>
    </row>
    <row r="10" spans="1:4" ht="123.75">
      <c r="A10" s="3" t="s">
        <v>132</v>
      </c>
      <c r="B10" s="3" t="s">
        <v>101</v>
      </c>
      <c r="C10" s="3" t="s">
        <v>397</v>
      </c>
      <c r="D10" s="3" t="s">
        <v>102</v>
      </c>
    </row>
    <row r="11" spans="1:4" ht="12.75">
      <c r="A11" s="3">
        <v>1</v>
      </c>
      <c r="B11" s="3">
        <v>2</v>
      </c>
      <c r="C11" s="3">
        <v>3</v>
      </c>
      <c r="D11" s="3">
        <v>4</v>
      </c>
    </row>
    <row r="12" spans="1:4" ht="31.5">
      <c r="A12" s="14">
        <v>1</v>
      </c>
      <c r="B12" s="15" t="s">
        <v>70</v>
      </c>
      <c r="C12" s="16"/>
      <c r="D12" s="17" t="s">
        <v>81</v>
      </c>
    </row>
    <row r="13" spans="1:4" ht="22.5">
      <c r="A13" s="13">
        <v>2</v>
      </c>
      <c r="B13" s="97" t="s">
        <v>70</v>
      </c>
      <c r="C13" s="4" t="s">
        <v>78</v>
      </c>
      <c r="D13" s="20" t="s">
        <v>633</v>
      </c>
    </row>
    <row r="14" spans="1:4" ht="22.5">
      <c r="A14" s="13">
        <v>3</v>
      </c>
      <c r="B14" s="97" t="s">
        <v>70</v>
      </c>
      <c r="C14" s="4" t="s">
        <v>79</v>
      </c>
      <c r="D14" s="20" t="s">
        <v>634</v>
      </c>
    </row>
    <row r="15" spans="1:4" ht="22.5">
      <c r="A15" s="13">
        <v>4</v>
      </c>
      <c r="B15" s="97" t="s">
        <v>70</v>
      </c>
      <c r="C15" s="4" t="s">
        <v>635</v>
      </c>
      <c r="D15" s="20" t="s">
        <v>636</v>
      </c>
    </row>
    <row r="16" spans="1:4" ht="22.5">
      <c r="A16" s="13">
        <v>5</v>
      </c>
      <c r="B16" s="97" t="s">
        <v>70</v>
      </c>
      <c r="C16" s="4" t="s">
        <v>637</v>
      </c>
      <c r="D16" s="20" t="s">
        <v>638</v>
      </c>
    </row>
    <row r="17" spans="1:4" ht="12.75">
      <c r="A17" s="13">
        <v>6</v>
      </c>
      <c r="B17" s="97" t="s">
        <v>70</v>
      </c>
      <c r="C17" s="41" t="s">
        <v>398</v>
      </c>
      <c r="D17" s="20" t="s">
        <v>639</v>
      </c>
    </row>
    <row r="18" spans="1:4" ht="12.75">
      <c r="A18" s="13">
        <v>7</v>
      </c>
      <c r="B18" s="97" t="s">
        <v>70</v>
      </c>
      <c r="C18" s="4" t="s">
        <v>399</v>
      </c>
      <c r="D18" s="20" t="s">
        <v>640</v>
      </c>
    </row>
    <row r="19" spans="1:4" ht="22.5">
      <c r="A19" s="13">
        <v>8</v>
      </c>
      <c r="B19" s="97" t="s">
        <v>70</v>
      </c>
      <c r="C19" s="4" t="s">
        <v>80</v>
      </c>
      <c r="D19" s="20" t="s">
        <v>641</v>
      </c>
    </row>
    <row r="20" spans="1:4" ht="56.25">
      <c r="A20" s="13">
        <v>9</v>
      </c>
      <c r="B20" s="97" t="s">
        <v>70</v>
      </c>
      <c r="C20" s="41" t="s">
        <v>396</v>
      </c>
      <c r="D20" s="20" t="s">
        <v>642</v>
      </c>
    </row>
  </sheetData>
  <sheetProtection/>
  <mergeCells count="1">
    <mergeCell ref="A8:D8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29"/>
  <sheetViews>
    <sheetView zoomScalePageLayoutView="0" workbookViewId="0" topLeftCell="A1">
      <selection activeCell="M8" sqref="M8"/>
    </sheetView>
  </sheetViews>
  <sheetFormatPr defaultColWidth="9.00390625" defaultRowHeight="12.75"/>
  <cols>
    <col min="1" max="1" width="33.125" style="59" customWidth="1"/>
    <col min="2" max="2" width="6.25390625" style="59" customWidth="1"/>
    <col min="3" max="3" width="7.125" style="59" customWidth="1"/>
    <col min="4" max="4" width="9.125" style="59" customWidth="1"/>
    <col min="5" max="5" width="6.125" style="59" customWidth="1"/>
    <col min="6" max="8" width="9.125" style="59" customWidth="1"/>
    <col min="9" max="9" width="0" style="59" hidden="1" customWidth="1"/>
    <col min="10" max="10" width="10.875" style="59" hidden="1" customWidth="1"/>
    <col min="11" max="11" width="0" style="59" hidden="1" customWidth="1"/>
    <col min="12" max="12" width="9.125" style="59" customWidth="1"/>
    <col min="13" max="13" width="9.125" style="64" customWidth="1"/>
    <col min="14" max="16384" width="9.125" style="59" customWidth="1"/>
  </cols>
  <sheetData>
    <row r="1" spans="1:8" ht="67.5">
      <c r="A1" s="36" t="s">
        <v>265</v>
      </c>
      <c r="B1" s="7" t="s">
        <v>135</v>
      </c>
      <c r="C1" s="7" t="s">
        <v>136</v>
      </c>
      <c r="D1" s="7" t="s">
        <v>133</v>
      </c>
      <c r="E1" s="7" t="s">
        <v>137</v>
      </c>
      <c r="F1" s="7" t="s">
        <v>138</v>
      </c>
      <c r="G1" s="200" t="s">
        <v>312</v>
      </c>
      <c r="H1" s="201"/>
    </row>
    <row r="2" spans="1:8" ht="25.5">
      <c r="A2" s="36"/>
      <c r="B2" s="7"/>
      <c r="C2" s="7"/>
      <c r="D2" s="7"/>
      <c r="E2" s="7"/>
      <c r="F2" s="7"/>
      <c r="G2" s="37" t="s">
        <v>263</v>
      </c>
      <c r="H2" s="37" t="s">
        <v>264</v>
      </c>
    </row>
    <row r="3" spans="1:8" ht="12.75">
      <c r="A3" s="7">
        <v>2</v>
      </c>
      <c r="B3" s="7">
        <v>3</v>
      </c>
      <c r="C3" s="7">
        <v>4</v>
      </c>
      <c r="D3" s="7">
        <v>5</v>
      </c>
      <c r="E3" s="7">
        <v>6</v>
      </c>
      <c r="F3" s="7">
        <v>7</v>
      </c>
      <c r="G3" s="7">
        <v>7</v>
      </c>
      <c r="H3" s="7">
        <v>8</v>
      </c>
    </row>
    <row r="4" spans="1:11" ht="12.75">
      <c r="A4" s="61" t="s">
        <v>69</v>
      </c>
      <c r="B4" s="57" t="s">
        <v>70</v>
      </c>
      <c r="C4" s="57" t="s">
        <v>87</v>
      </c>
      <c r="D4" s="57" t="s">
        <v>93</v>
      </c>
      <c r="E4" s="57" t="s">
        <v>86</v>
      </c>
      <c r="F4" s="60">
        <f>I4/1000</f>
        <v>36246.3</v>
      </c>
      <c r="G4" s="60">
        <f>J4/1000</f>
        <v>39844.826</v>
      </c>
      <c r="H4" s="60">
        <f>K4/1000</f>
        <v>43863.014</v>
      </c>
      <c r="I4" s="60">
        <v>36246300</v>
      </c>
      <c r="J4" s="60">
        <v>39844826</v>
      </c>
      <c r="K4" s="60">
        <v>43863014</v>
      </c>
    </row>
    <row r="5" spans="1:15" ht="25.5">
      <c r="A5" s="61" t="s">
        <v>118</v>
      </c>
      <c r="B5" s="57" t="s">
        <v>70</v>
      </c>
      <c r="C5" s="57" t="s">
        <v>103</v>
      </c>
      <c r="D5" s="57" t="s">
        <v>93</v>
      </c>
      <c r="E5" s="57" t="s">
        <v>86</v>
      </c>
      <c r="F5" s="60">
        <f aca="true" t="shared" si="0" ref="F5:F68">I5/1000</f>
        <v>12334.2</v>
      </c>
      <c r="G5" s="60">
        <f aca="true" t="shared" si="1" ref="G5:G68">J5/1000</f>
        <v>11941.61</v>
      </c>
      <c r="H5" s="60">
        <f aca="true" t="shared" si="2" ref="H5:H68">K5/1000</f>
        <v>11948.71</v>
      </c>
      <c r="I5" s="60">
        <v>12334200</v>
      </c>
      <c r="J5" s="60">
        <v>11941610</v>
      </c>
      <c r="K5" s="60">
        <v>11948710</v>
      </c>
      <c r="L5" s="63"/>
      <c r="N5" s="63"/>
      <c r="O5" s="63"/>
    </row>
    <row r="6" spans="1:11" ht="51">
      <c r="A6" s="61" t="s">
        <v>119</v>
      </c>
      <c r="B6" s="57" t="s">
        <v>70</v>
      </c>
      <c r="C6" s="57" t="s">
        <v>104</v>
      </c>
      <c r="D6" s="57" t="s">
        <v>93</v>
      </c>
      <c r="E6" s="57" t="s">
        <v>86</v>
      </c>
      <c r="F6" s="60">
        <f t="shared" si="0"/>
        <v>1301.88</v>
      </c>
      <c r="G6" s="60">
        <f t="shared" si="1"/>
        <v>1301.88</v>
      </c>
      <c r="H6" s="60">
        <f t="shared" si="2"/>
        <v>1301.88</v>
      </c>
      <c r="I6" s="60">
        <v>1301880</v>
      </c>
      <c r="J6" s="60">
        <v>1301880</v>
      </c>
      <c r="K6" s="60">
        <v>1301880</v>
      </c>
    </row>
    <row r="7" spans="1:11" ht="25.5">
      <c r="A7" s="61" t="s">
        <v>266</v>
      </c>
      <c r="B7" s="57" t="s">
        <v>70</v>
      </c>
      <c r="C7" s="57" t="s">
        <v>104</v>
      </c>
      <c r="D7" s="57" t="s">
        <v>198</v>
      </c>
      <c r="E7" s="57" t="s">
        <v>86</v>
      </c>
      <c r="F7" s="60">
        <f t="shared" si="0"/>
        <v>1301.88</v>
      </c>
      <c r="G7" s="60">
        <f t="shared" si="1"/>
        <v>1301.88</v>
      </c>
      <c r="H7" s="60">
        <f t="shared" si="2"/>
        <v>1301.88</v>
      </c>
      <c r="I7" s="60">
        <v>1301880</v>
      </c>
      <c r="J7" s="60">
        <v>1301880</v>
      </c>
      <c r="K7" s="60">
        <v>1301880</v>
      </c>
    </row>
    <row r="8" spans="1:11" ht="25.5">
      <c r="A8" s="61" t="s">
        <v>267</v>
      </c>
      <c r="B8" s="57" t="s">
        <v>70</v>
      </c>
      <c r="C8" s="57" t="s">
        <v>104</v>
      </c>
      <c r="D8" s="57" t="s">
        <v>336</v>
      </c>
      <c r="E8" s="57" t="s">
        <v>86</v>
      </c>
      <c r="F8" s="60">
        <f t="shared" si="0"/>
        <v>1301.88</v>
      </c>
      <c r="G8" s="60">
        <f t="shared" si="1"/>
        <v>1301.88</v>
      </c>
      <c r="H8" s="60">
        <f t="shared" si="2"/>
        <v>1301.88</v>
      </c>
      <c r="I8" s="60">
        <v>1301880</v>
      </c>
      <c r="J8" s="60">
        <v>1301880</v>
      </c>
      <c r="K8" s="60">
        <v>1301880</v>
      </c>
    </row>
    <row r="9" spans="1:11" ht="38.25">
      <c r="A9" s="61" t="s">
        <v>268</v>
      </c>
      <c r="B9" s="57" t="s">
        <v>70</v>
      </c>
      <c r="C9" s="57" t="s">
        <v>104</v>
      </c>
      <c r="D9" s="57" t="s">
        <v>336</v>
      </c>
      <c r="E9" s="57" t="s">
        <v>200</v>
      </c>
      <c r="F9" s="60">
        <f t="shared" si="0"/>
        <v>1301.88</v>
      </c>
      <c r="G9" s="60">
        <f t="shared" si="1"/>
        <v>1301.88</v>
      </c>
      <c r="H9" s="60">
        <f t="shared" si="2"/>
        <v>1301.88</v>
      </c>
      <c r="I9" s="60">
        <v>1301880</v>
      </c>
      <c r="J9" s="60">
        <v>1301880</v>
      </c>
      <c r="K9" s="60">
        <v>1301880</v>
      </c>
    </row>
    <row r="10" spans="1:11" ht="63.75">
      <c r="A10" s="61" t="s">
        <v>84</v>
      </c>
      <c r="B10" s="57" t="s">
        <v>70</v>
      </c>
      <c r="C10" s="57" t="s">
        <v>105</v>
      </c>
      <c r="D10" s="57" t="s">
        <v>93</v>
      </c>
      <c r="E10" s="57" t="s">
        <v>86</v>
      </c>
      <c r="F10" s="60">
        <f t="shared" si="0"/>
        <v>120</v>
      </c>
      <c r="G10" s="60">
        <f t="shared" si="1"/>
        <v>120</v>
      </c>
      <c r="H10" s="60">
        <f t="shared" si="2"/>
        <v>120</v>
      </c>
      <c r="I10" s="60">
        <v>120000</v>
      </c>
      <c r="J10" s="60">
        <v>120000</v>
      </c>
      <c r="K10" s="60">
        <v>120000</v>
      </c>
    </row>
    <row r="11" spans="1:11" ht="25.5">
      <c r="A11" s="61" t="s">
        <v>266</v>
      </c>
      <c r="B11" s="57" t="s">
        <v>70</v>
      </c>
      <c r="C11" s="57" t="s">
        <v>105</v>
      </c>
      <c r="D11" s="57" t="s">
        <v>198</v>
      </c>
      <c r="E11" s="57" t="s">
        <v>86</v>
      </c>
      <c r="F11" s="60">
        <f t="shared" si="0"/>
        <v>120</v>
      </c>
      <c r="G11" s="60">
        <f t="shared" si="1"/>
        <v>120</v>
      </c>
      <c r="H11" s="60">
        <f t="shared" si="2"/>
        <v>120</v>
      </c>
      <c r="I11" s="60">
        <v>120000</v>
      </c>
      <c r="J11" s="60">
        <v>120000</v>
      </c>
      <c r="K11" s="60">
        <v>120000</v>
      </c>
    </row>
    <row r="12" spans="1:11" ht="25.5">
      <c r="A12" s="61" t="s">
        <v>269</v>
      </c>
      <c r="B12" s="57" t="s">
        <v>70</v>
      </c>
      <c r="C12" s="57" t="s">
        <v>105</v>
      </c>
      <c r="D12" s="57" t="s">
        <v>337</v>
      </c>
      <c r="E12" s="57" t="s">
        <v>86</v>
      </c>
      <c r="F12" s="60">
        <f t="shared" si="0"/>
        <v>120</v>
      </c>
      <c r="G12" s="60">
        <f t="shared" si="1"/>
        <v>120</v>
      </c>
      <c r="H12" s="60">
        <f t="shared" si="2"/>
        <v>120</v>
      </c>
      <c r="I12" s="60">
        <v>120000</v>
      </c>
      <c r="J12" s="60">
        <v>120000</v>
      </c>
      <c r="K12" s="60">
        <v>120000</v>
      </c>
    </row>
    <row r="13" spans="1:11" ht="38.25">
      <c r="A13" s="61" t="s">
        <v>268</v>
      </c>
      <c r="B13" s="57" t="s">
        <v>70</v>
      </c>
      <c r="C13" s="57" t="s">
        <v>105</v>
      </c>
      <c r="D13" s="57" t="s">
        <v>337</v>
      </c>
      <c r="E13" s="57" t="s">
        <v>200</v>
      </c>
      <c r="F13" s="60">
        <f t="shared" si="0"/>
        <v>120</v>
      </c>
      <c r="G13" s="60">
        <f t="shared" si="1"/>
        <v>120</v>
      </c>
      <c r="H13" s="60">
        <f t="shared" si="2"/>
        <v>120</v>
      </c>
      <c r="I13" s="60">
        <v>120000</v>
      </c>
      <c r="J13" s="60">
        <v>120000</v>
      </c>
      <c r="K13" s="60">
        <v>120000</v>
      </c>
    </row>
    <row r="14" spans="1:11" ht="76.5">
      <c r="A14" s="61" t="s">
        <v>124</v>
      </c>
      <c r="B14" s="57" t="s">
        <v>70</v>
      </c>
      <c r="C14" s="57" t="s">
        <v>106</v>
      </c>
      <c r="D14" s="57" t="s">
        <v>93</v>
      </c>
      <c r="E14" s="57" t="s">
        <v>86</v>
      </c>
      <c r="F14" s="60">
        <f t="shared" si="0"/>
        <v>4497.63</v>
      </c>
      <c r="G14" s="60">
        <f t="shared" si="1"/>
        <v>4497.63</v>
      </c>
      <c r="H14" s="60">
        <f t="shared" si="2"/>
        <v>4497.63</v>
      </c>
      <c r="I14" s="60">
        <v>4497630</v>
      </c>
      <c r="J14" s="60">
        <v>4497630</v>
      </c>
      <c r="K14" s="60">
        <v>4497630</v>
      </c>
    </row>
    <row r="15" spans="1:11" ht="25.5">
      <c r="A15" s="61" t="s">
        <v>266</v>
      </c>
      <c r="B15" s="57" t="s">
        <v>70</v>
      </c>
      <c r="C15" s="57" t="s">
        <v>106</v>
      </c>
      <c r="D15" s="57" t="s">
        <v>198</v>
      </c>
      <c r="E15" s="57" t="s">
        <v>86</v>
      </c>
      <c r="F15" s="60">
        <f t="shared" si="0"/>
        <v>4497.63</v>
      </c>
      <c r="G15" s="60">
        <f t="shared" si="1"/>
        <v>4497.63</v>
      </c>
      <c r="H15" s="60">
        <f t="shared" si="2"/>
        <v>4497.63</v>
      </c>
      <c r="I15" s="60">
        <v>4497630</v>
      </c>
      <c r="J15" s="60">
        <v>4497630</v>
      </c>
      <c r="K15" s="60">
        <v>4497630</v>
      </c>
    </row>
    <row r="16" spans="1:11" ht="38.25">
      <c r="A16" s="61" t="s">
        <v>270</v>
      </c>
      <c r="B16" s="57" t="s">
        <v>70</v>
      </c>
      <c r="C16" s="57" t="s">
        <v>106</v>
      </c>
      <c r="D16" s="57" t="s">
        <v>338</v>
      </c>
      <c r="E16" s="57" t="s">
        <v>86</v>
      </c>
      <c r="F16" s="60">
        <f t="shared" si="0"/>
        <v>4497.63</v>
      </c>
      <c r="G16" s="60">
        <f t="shared" si="1"/>
        <v>4497.63</v>
      </c>
      <c r="H16" s="60">
        <f t="shared" si="2"/>
        <v>4497.63</v>
      </c>
      <c r="I16" s="60">
        <v>4497630</v>
      </c>
      <c r="J16" s="60">
        <v>4497630</v>
      </c>
      <c r="K16" s="60">
        <v>4497630</v>
      </c>
    </row>
    <row r="17" spans="1:11" ht="38.25">
      <c r="A17" s="61" t="s">
        <v>268</v>
      </c>
      <c r="B17" s="57" t="s">
        <v>70</v>
      </c>
      <c r="C17" s="57" t="s">
        <v>106</v>
      </c>
      <c r="D17" s="57" t="s">
        <v>338</v>
      </c>
      <c r="E17" s="57" t="s">
        <v>200</v>
      </c>
      <c r="F17" s="60">
        <f t="shared" si="0"/>
        <v>4450.63</v>
      </c>
      <c r="G17" s="60">
        <f t="shared" si="1"/>
        <v>4450.63</v>
      </c>
      <c r="H17" s="60">
        <f t="shared" si="2"/>
        <v>4450.63</v>
      </c>
      <c r="I17" s="60">
        <v>4450630</v>
      </c>
      <c r="J17" s="60">
        <v>4450630</v>
      </c>
      <c r="K17" s="60">
        <v>4450630</v>
      </c>
    </row>
    <row r="18" spans="1:11" ht="51">
      <c r="A18" s="61" t="s">
        <v>271</v>
      </c>
      <c r="B18" s="57" t="s">
        <v>70</v>
      </c>
      <c r="C18" s="57" t="s">
        <v>106</v>
      </c>
      <c r="D18" s="57" t="s">
        <v>338</v>
      </c>
      <c r="E18" s="57" t="s">
        <v>203</v>
      </c>
      <c r="F18" s="60">
        <f t="shared" si="0"/>
        <v>47</v>
      </c>
      <c r="G18" s="60">
        <f t="shared" si="1"/>
        <v>47</v>
      </c>
      <c r="H18" s="60">
        <f t="shared" si="2"/>
        <v>47</v>
      </c>
      <c r="I18" s="60">
        <v>47000</v>
      </c>
      <c r="J18" s="60">
        <v>47000</v>
      </c>
      <c r="K18" s="60">
        <v>47000</v>
      </c>
    </row>
    <row r="19" spans="1:11" ht="12.75">
      <c r="A19" s="61" t="s">
        <v>272</v>
      </c>
      <c r="B19" s="57" t="s">
        <v>70</v>
      </c>
      <c r="C19" s="57" t="s">
        <v>204</v>
      </c>
      <c r="D19" s="57" t="s">
        <v>93</v>
      </c>
      <c r="E19" s="57" t="s">
        <v>86</v>
      </c>
      <c r="F19" s="60">
        <f t="shared" si="0"/>
        <v>0</v>
      </c>
      <c r="G19" s="60">
        <f t="shared" si="1"/>
        <v>0</v>
      </c>
      <c r="H19" s="60">
        <f t="shared" si="2"/>
        <v>4.1</v>
      </c>
      <c r="I19" s="60">
        <v>0</v>
      </c>
      <c r="J19" s="60">
        <v>0</v>
      </c>
      <c r="K19" s="60">
        <v>4100</v>
      </c>
    </row>
    <row r="20" spans="1:11" ht="51">
      <c r="A20" s="61" t="s">
        <v>274</v>
      </c>
      <c r="B20" s="57" t="s">
        <v>70</v>
      </c>
      <c r="C20" s="57" t="s">
        <v>204</v>
      </c>
      <c r="D20" s="57" t="s">
        <v>205</v>
      </c>
      <c r="E20" s="57" t="s">
        <v>86</v>
      </c>
      <c r="F20" s="60">
        <f t="shared" si="0"/>
        <v>0</v>
      </c>
      <c r="G20" s="60">
        <f t="shared" si="1"/>
        <v>0</v>
      </c>
      <c r="H20" s="60">
        <f t="shared" si="2"/>
        <v>4.1</v>
      </c>
      <c r="I20" s="60">
        <v>0</v>
      </c>
      <c r="J20" s="60">
        <v>0</v>
      </c>
      <c r="K20" s="60">
        <v>4100</v>
      </c>
    </row>
    <row r="21" spans="1:11" ht="38.25">
      <c r="A21" s="61" t="s">
        <v>275</v>
      </c>
      <c r="B21" s="57" t="s">
        <v>70</v>
      </c>
      <c r="C21" s="57" t="s">
        <v>204</v>
      </c>
      <c r="D21" s="57" t="s">
        <v>206</v>
      </c>
      <c r="E21" s="57" t="s">
        <v>86</v>
      </c>
      <c r="F21" s="60">
        <f t="shared" si="0"/>
        <v>0</v>
      </c>
      <c r="G21" s="60">
        <f t="shared" si="1"/>
        <v>0</v>
      </c>
      <c r="H21" s="60">
        <f t="shared" si="2"/>
        <v>4.1</v>
      </c>
      <c r="I21" s="60">
        <v>0</v>
      </c>
      <c r="J21" s="60">
        <v>0</v>
      </c>
      <c r="K21" s="60">
        <v>4100</v>
      </c>
    </row>
    <row r="22" spans="1:11" ht="51">
      <c r="A22" s="61" t="s">
        <v>273</v>
      </c>
      <c r="B22" s="57" t="s">
        <v>70</v>
      </c>
      <c r="C22" s="57" t="s">
        <v>204</v>
      </c>
      <c r="D22" s="57" t="s">
        <v>207</v>
      </c>
      <c r="E22" s="57" t="s">
        <v>86</v>
      </c>
      <c r="F22" s="60">
        <f t="shared" si="0"/>
        <v>0</v>
      </c>
      <c r="G22" s="60">
        <f t="shared" si="1"/>
        <v>0</v>
      </c>
      <c r="H22" s="60">
        <f t="shared" si="2"/>
        <v>4.1</v>
      </c>
      <c r="I22" s="60">
        <v>0</v>
      </c>
      <c r="J22" s="60">
        <v>0</v>
      </c>
      <c r="K22" s="60">
        <v>4100</v>
      </c>
    </row>
    <row r="23" spans="1:11" ht="51">
      <c r="A23" s="61" t="s">
        <v>271</v>
      </c>
      <c r="B23" s="57" t="s">
        <v>70</v>
      </c>
      <c r="C23" s="57" t="s">
        <v>204</v>
      </c>
      <c r="D23" s="57" t="s">
        <v>207</v>
      </c>
      <c r="E23" s="57" t="s">
        <v>203</v>
      </c>
      <c r="F23" s="60">
        <f t="shared" si="0"/>
        <v>0</v>
      </c>
      <c r="G23" s="60">
        <f t="shared" si="1"/>
        <v>0</v>
      </c>
      <c r="H23" s="60">
        <f t="shared" si="2"/>
        <v>4.1</v>
      </c>
      <c r="I23" s="60">
        <v>0</v>
      </c>
      <c r="J23" s="60">
        <v>0</v>
      </c>
      <c r="K23" s="60">
        <v>4100</v>
      </c>
    </row>
    <row r="24" spans="1:11" ht="25.5">
      <c r="A24" s="61" t="s">
        <v>125</v>
      </c>
      <c r="B24" s="57" t="s">
        <v>70</v>
      </c>
      <c r="C24" s="57" t="s">
        <v>95</v>
      </c>
      <c r="D24" s="57" t="s">
        <v>93</v>
      </c>
      <c r="E24" s="57" t="s">
        <v>86</v>
      </c>
      <c r="F24" s="60">
        <f t="shared" si="0"/>
        <v>6414.69</v>
      </c>
      <c r="G24" s="60">
        <f t="shared" si="1"/>
        <v>6022.1</v>
      </c>
      <c r="H24" s="60">
        <f t="shared" si="2"/>
        <v>6025.1</v>
      </c>
      <c r="I24" s="60">
        <v>6414690</v>
      </c>
      <c r="J24" s="60">
        <v>6022100</v>
      </c>
      <c r="K24" s="60">
        <v>6025100</v>
      </c>
    </row>
    <row r="25" spans="1:11" ht="51">
      <c r="A25" s="61" t="s">
        <v>274</v>
      </c>
      <c r="B25" s="57" t="s">
        <v>70</v>
      </c>
      <c r="C25" s="57" t="s">
        <v>95</v>
      </c>
      <c r="D25" s="57" t="s">
        <v>205</v>
      </c>
      <c r="E25" s="57" t="s">
        <v>86</v>
      </c>
      <c r="F25" s="60">
        <f t="shared" si="0"/>
        <v>6414.69</v>
      </c>
      <c r="G25" s="60">
        <f t="shared" si="1"/>
        <v>6022.1</v>
      </c>
      <c r="H25" s="60">
        <f t="shared" si="2"/>
        <v>6025.1</v>
      </c>
      <c r="I25" s="60">
        <v>6414690</v>
      </c>
      <c r="J25" s="60">
        <v>6022100</v>
      </c>
      <c r="K25" s="60">
        <v>6025100</v>
      </c>
    </row>
    <row r="26" spans="1:11" ht="38.25">
      <c r="A26" s="61" t="s">
        <v>275</v>
      </c>
      <c r="B26" s="57" t="s">
        <v>70</v>
      </c>
      <c r="C26" s="57" t="s">
        <v>95</v>
      </c>
      <c r="D26" s="57" t="s">
        <v>206</v>
      </c>
      <c r="E26" s="57" t="s">
        <v>86</v>
      </c>
      <c r="F26" s="60">
        <f t="shared" si="0"/>
        <v>0.1</v>
      </c>
      <c r="G26" s="60">
        <f t="shared" si="1"/>
        <v>0.1</v>
      </c>
      <c r="H26" s="60">
        <f t="shared" si="2"/>
        <v>0.1</v>
      </c>
      <c r="I26" s="60">
        <v>100</v>
      </c>
      <c r="J26" s="60">
        <v>100</v>
      </c>
      <c r="K26" s="60">
        <v>100</v>
      </c>
    </row>
    <row r="27" spans="1:11" ht="102">
      <c r="A27" s="61" t="s">
        <v>276</v>
      </c>
      <c r="B27" s="57" t="s">
        <v>70</v>
      </c>
      <c r="C27" s="57" t="s">
        <v>95</v>
      </c>
      <c r="D27" s="57" t="s">
        <v>209</v>
      </c>
      <c r="E27" s="57" t="s">
        <v>86</v>
      </c>
      <c r="F27" s="60">
        <f t="shared" si="0"/>
        <v>0.1</v>
      </c>
      <c r="G27" s="60">
        <f t="shared" si="1"/>
        <v>0.1</v>
      </c>
      <c r="H27" s="60">
        <f t="shared" si="2"/>
        <v>0.1</v>
      </c>
      <c r="I27" s="60">
        <v>100</v>
      </c>
      <c r="J27" s="60">
        <v>100</v>
      </c>
      <c r="K27" s="60">
        <v>100</v>
      </c>
    </row>
    <row r="28" spans="1:11" ht="51">
      <c r="A28" s="61" t="s">
        <v>271</v>
      </c>
      <c r="B28" s="57" t="s">
        <v>70</v>
      </c>
      <c r="C28" s="57" t="s">
        <v>95</v>
      </c>
      <c r="D28" s="57" t="s">
        <v>209</v>
      </c>
      <c r="E28" s="57" t="s">
        <v>203</v>
      </c>
      <c r="F28" s="60">
        <f t="shared" si="0"/>
        <v>0.1</v>
      </c>
      <c r="G28" s="60">
        <f t="shared" si="1"/>
        <v>0.1</v>
      </c>
      <c r="H28" s="60">
        <f t="shared" si="2"/>
        <v>0.1</v>
      </c>
      <c r="I28" s="60">
        <v>100</v>
      </c>
      <c r="J28" s="60">
        <v>100</v>
      </c>
      <c r="K28" s="60">
        <v>100</v>
      </c>
    </row>
    <row r="29" spans="1:11" ht="51">
      <c r="A29" s="61" t="s">
        <v>277</v>
      </c>
      <c r="B29" s="57" t="s">
        <v>70</v>
      </c>
      <c r="C29" s="57" t="s">
        <v>95</v>
      </c>
      <c r="D29" s="57" t="s">
        <v>210</v>
      </c>
      <c r="E29" s="57" t="s">
        <v>86</v>
      </c>
      <c r="F29" s="60">
        <f t="shared" si="0"/>
        <v>1750</v>
      </c>
      <c r="G29" s="60">
        <f t="shared" si="1"/>
        <v>265</v>
      </c>
      <c r="H29" s="60">
        <f t="shared" si="2"/>
        <v>280</v>
      </c>
      <c r="I29" s="60">
        <v>1750000</v>
      </c>
      <c r="J29" s="60">
        <v>265000</v>
      </c>
      <c r="K29" s="60">
        <v>280000</v>
      </c>
    </row>
    <row r="30" spans="1:11" ht="25.5">
      <c r="A30" s="61" t="s">
        <v>278</v>
      </c>
      <c r="B30" s="57" t="s">
        <v>70</v>
      </c>
      <c r="C30" s="57" t="s">
        <v>95</v>
      </c>
      <c r="D30" s="57" t="s">
        <v>211</v>
      </c>
      <c r="E30" s="57" t="s">
        <v>86</v>
      </c>
      <c r="F30" s="60">
        <f t="shared" si="0"/>
        <v>1500</v>
      </c>
      <c r="G30" s="60">
        <f t="shared" si="1"/>
        <v>0</v>
      </c>
      <c r="H30" s="60">
        <f t="shared" si="2"/>
        <v>0</v>
      </c>
      <c r="I30" s="60">
        <v>1500000</v>
      </c>
      <c r="J30" s="60">
        <v>0</v>
      </c>
      <c r="K30" s="60">
        <v>0</v>
      </c>
    </row>
    <row r="31" spans="1:11" ht="40.5" customHeight="1">
      <c r="A31" s="61" t="s">
        <v>271</v>
      </c>
      <c r="B31" s="57" t="s">
        <v>70</v>
      </c>
      <c r="C31" s="57" t="s">
        <v>95</v>
      </c>
      <c r="D31" s="57" t="s">
        <v>211</v>
      </c>
      <c r="E31" s="57" t="s">
        <v>203</v>
      </c>
      <c r="F31" s="60">
        <f t="shared" si="0"/>
        <v>1500</v>
      </c>
      <c r="G31" s="60">
        <f t="shared" si="1"/>
        <v>0</v>
      </c>
      <c r="H31" s="60">
        <f t="shared" si="2"/>
        <v>0</v>
      </c>
      <c r="I31" s="60">
        <v>1500000</v>
      </c>
      <c r="J31" s="60">
        <v>0</v>
      </c>
      <c r="K31" s="60">
        <v>0</v>
      </c>
    </row>
    <row r="32" spans="1:11" ht="37.5" customHeight="1">
      <c r="A32" s="61" t="s">
        <v>279</v>
      </c>
      <c r="B32" s="57" t="s">
        <v>70</v>
      </c>
      <c r="C32" s="57" t="s">
        <v>95</v>
      </c>
      <c r="D32" s="57" t="s">
        <v>212</v>
      </c>
      <c r="E32" s="57" t="s">
        <v>86</v>
      </c>
      <c r="F32" s="60">
        <f t="shared" si="0"/>
        <v>250</v>
      </c>
      <c r="G32" s="60">
        <f t="shared" si="1"/>
        <v>265</v>
      </c>
      <c r="H32" s="60">
        <f t="shared" si="2"/>
        <v>280</v>
      </c>
      <c r="I32" s="60">
        <v>250000</v>
      </c>
      <c r="J32" s="60">
        <v>265000</v>
      </c>
      <c r="K32" s="60">
        <v>280000</v>
      </c>
    </row>
    <row r="33" spans="1:11" ht="36.75" customHeight="1">
      <c r="A33" s="61" t="s">
        <v>271</v>
      </c>
      <c r="B33" s="57" t="s">
        <v>70</v>
      </c>
      <c r="C33" s="57" t="s">
        <v>95</v>
      </c>
      <c r="D33" s="57" t="s">
        <v>212</v>
      </c>
      <c r="E33" s="57" t="s">
        <v>203</v>
      </c>
      <c r="F33" s="60">
        <f t="shared" si="0"/>
        <v>250</v>
      </c>
      <c r="G33" s="60">
        <f t="shared" si="1"/>
        <v>265</v>
      </c>
      <c r="H33" s="60">
        <f t="shared" si="2"/>
        <v>280</v>
      </c>
      <c r="I33" s="60">
        <v>250000</v>
      </c>
      <c r="J33" s="60">
        <v>265000</v>
      </c>
      <c r="K33" s="60">
        <v>280000</v>
      </c>
    </row>
    <row r="34" spans="1:11" ht="25.5">
      <c r="A34" s="61" t="s">
        <v>280</v>
      </c>
      <c r="B34" s="57" t="s">
        <v>70</v>
      </c>
      <c r="C34" s="57" t="s">
        <v>95</v>
      </c>
      <c r="D34" s="57" t="s">
        <v>214</v>
      </c>
      <c r="E34" s="57" t="s">
        <v>86</v>
      </c>
      <c r="F34" s="60">
        <f t="shared" si="0"/>
        <v>4664.59</v>
      </c>
      <c r="G34" s="60">
        <f t="shared" si="1"/>
        <v>5757</v>
      </c>
      <c r="H34" s="60">
        <f t="shared" si="2"/>
        <v>5745</v>
      </c>
      <c r="I34" s="60">
        <v>4664590</v>
      </c>
      <c r="J34" s="60">
        <v>5757000</v>
      </c>
      <c r="K34" s="60">
        <v>5745000</v>
      </c>
    </row>
    <row r="35" spans="1:11" ht="25.5">
      <c r="A35" s="61" t="s">
        <v>281</v>
      </c>
      <c r="B35" s="57" t="s">
        <v>70</v>
      </c>
      <c r="C35" s="57" t="s">
        <v>95</v>
      </c>
      <c r="D35" s="57" t="s">
        <v>215</v>
      </c>
      <c r="E35" s="57" t="s">
        <v>86</v>
      </c>
      <c r="F35" s="60">
        <f t="shared" si="0"/>
        <v>27.3</v>
      </c>
      <c r="G35" s="60">
        <f t="shared" si="1"/>
        <v>30</v>
      </c>
      <c r="H35" s="60">
        <f t="shared" si="2"/>
        <v>32</v>
      </c>
      <c r="I35" s="60">
        <v>27300</v>
      </c>
      <c r="J35" s="60">
        <v>30000</v>
      </c>
      <c r="K35" s="60">
        <v>32000</v>
      </c>
    </row>
    <row r="36" spans="1:11" ht="42" customHeight="1">
      <c r="A36" s="61" t="s">
        <v>271</v>
      </c>
      <c r="B36" s="57" t="s">
        <v>70</v>
      </c>
      <c r="C36" s="57" t="s">
        <v>95</v>
      </c>
      <c r="D36" s="57" t="s">
        <v>215</v>
      </c>
      <c r="E36" s="57" t="s">
        <v>203</v>
      </c>
      <c r="F36" s="60">
        <f t="shared" si="0"/>
        <v>27.3</v>
      </c>
      <c r="G36" s="60">
        <f t="shared" si="1"/>
        <v>30</v>
      </c>
      <c r="H36" s="60">
        <f t="shared" si="2"/>
        <v>32</v>
      </c>
      <c r="I36" s="60">
        <v>27300</v>
      </c>
      <c r="J36" s="60">
        <v>30000</v>
      </c>
      <c r="K36" s="60">
        <v>32000</v>
      </c>
    </row>
    <row r="37" spans="1:11" ht="25.5">
      <c r="A37" s="61" t="s">
        <v>282</v>
      </c>
      <c r="B37" s="57" t="s">
        <v>70</v>
      </c>
      <c r="C37" s="57" t="s">
        <v>95</v>
      </c>
      <c r="D37" s="57" t="s">
        <v>217</v>
      </c>
      <c r="E37" s="57" t="s">
        <v>86</v>
      </c>
      <c r="F37" s="60">
        <f t="shared" si="0"/>
        <v>4637.29</v>
      </c>
      <c r="G37" s="60">
        <f t="shared" si="1"/>
        <v>5727</v>
      </c>
      <c r="H37" s="60">
        <f t="shared" si="2"/>
        <v>5713</v>
      </c>
      <c r="I37" s="60">
        <v>4637290</v>
      </c>
      <c r="J37" s="60">
        <v>5727000</v>
      </c>
      <c r="K37" s="60">
        <v>5713000</v>
      </c>
    </row>
    <row r="38" spans="1:11" ht="25.5">
      <c r="A38" s="61" t="s">
        <v>283</v>
      </c>
      <c r="B38" s="57" t="s">
        <v>70</v>
      </c>
      <c r="C38" s="57" t="s">
        <v>95</v>
      </c>
      <c r="D38" s="57" t="s">
        <v>217</v>
      </c>
      <c r="E38" s="57" t="s">
        <v>219</v>
      </c>
      <c r="F38" s="60">
        <f t="shared" si="0"/>
        <v>2689.095</v>
      </c>
      <c r="G38" s="60">
        <f t="shared" si="1"/>
        <v>2689.095</v>
      </c>
      <c r="H38" s="60">
        <f t="shared" si="2"/>
        <v>2689.095</v>
      </c>
      <c r="I38" s="60">
        <v>2689095</v>
      </c>
      <c r="J38" s="60">
        <v>2689095</v>
      </c>
      <c r="K38" s="60">
        <v>2689095</v>
      </c>
    </row>
    <row r="39" spans="1:11" ht="38.25" customHeight="1">
      <c r="A39" s="61" t="s">
        <v>271</v>
      </c>
      <c r="B39" s="57" t="s">
        <v>70</v>
      </c>
      <c r="C39" s="57" t="s">
        <v>95</v>
      </c>
      <c r="D39" s="57" t="s">
        <v>217</v>
      </c>
      <c r="E39" s="57" t="s">
        <v>203</v>
      </c>
      <c r="F39" s="60">
        <f t="shared" si="0"/>
        <v>1948.195</v>
      </c>
      <c r="G39" s="60">
        <f t="shared" si="1"/>
        <v>3037.905</v>
      </c>
      <c r="H39" s="60">
        <f t="shared" si="2"/>
        <v>3023.905</v>
      </c>
      <c r="I39" s="60">
        <v>1948195</v>
      </c>
      <c r="J39" s="60">
        <v>3037905</v>
      </c>
      <c r="K39" s="60">
        <v>3023905</v>
      </c>
    </row>
    <row r="40" spans="1:11" ht="12.75">
      <c r="A40" s="61" t="s">
        <v>71</v>
      </c>
      <c r="B40" s="57" t="s">
        <v>70</v>
      </c>
      <c r="C40" s="57" t="s">
        <v>58</v>
      </c>
      <c r="D40" s="57" t="s">
        <v>93</v>
      </c>
      <c r="E40" s="57" t="s">
        <v>86</v>
      </c>
      <c r="F40" s="60">
        <f t="shared" si="0"/>
        <v>192.2</v>
      </c>
      <c r="G40" s="60">
        <f t="shared" si="1"/>
        <v>192.8</v>
      </c>
      <c r="H40" s="60">
        <f t="shared" si="2"/>
        <v>192.8</v>
      </c>
      <c r="I40" s="60">
        <v>192200</v>
      </c>
      <c r="J40" s="60">
        <v>192800</v>
      </c>
      <c r="K40" s="60">
        <v>192800</v>
      </c>
    </row>
    <row r="41" spans="1:11" ht="25.5">
      <c r="A41" s="61" t="s">
        <v>72</v>
      </c>
      <c r="B41" s="57" t="s">
        <v>70</v>
      </c>
      <c r="C41" s="57" t="s">
        <v>60</v>
      </c>
      <c r="D41" s="57" t="s">
        <v>93</v>
      </c>
      <c r="E41" s="57" t="s">
        <v>86</v>
      </c>
      <c r="F41" s="60">
        <f t="shared" si="0"/>
        <v>192.2</v>
      </c>
      <c r="G41" s="60">
        <f t="shared" si="1"/>
        <v>192.8</v>
      </c>
      <c r="H41" s="60">
        <f t="shared" si="2"/>
        <v>192.8</v>
      </c>
      <c r="I41" s="60">
        <v>192200</v>
      </c>
      <c r="J41" s="60">
        <v>192800</v>
      </c>
      <c r="K41" s="60">
        <v>192800</v>
      </c>
    </row>
    <row r="42" spans="1:11" ht="42" customHeight="1">
      <c r="A42" s="61" t="s">
        <v>274</v>
      </c>
      <c r="B42" s="57" t="s">
        <v>70</v>
      </c>
      <c r="C42" s="57" t="s">
        <v>60</v>
      </c>
      <c r="D42" s="57" t="s">
        <v>205</v>
      </c>
      <c r="E42" s="57" t="s">
        <v>86</v>
      </c>
      <c r="F42" s="60">
        <f t="shared" si="0"/>
        <v>192.2</v>
      </c>
      <c r="G42" s="60">
        <f t="shared" si="1"/>
        <v>192.8</v>
      </c>
      <c r="H42" s="60">
        <f t="shared" si="2"/>
        <v>192.8</v>
      </c>
      <c r="I42" s="60">
        <v>192200</v>
      </c>
      <c r="J42" s="60">
        <v>192800</v>
      </c>
      <c r="K42" s="60">
        <v>192800</v>
      </c>
    </row>
    <row r="43" spans="1:11" ht="38.25">
      <c r="A43" s="61" t="s">
        <v>275</v>
      </c>
      <c r="B43" s="57" t="s">
        <v>70</v>
      </c>
      <c r="C43" s="57" t="s">
        <v>60</v>
      </c>
      <c r="D43" s="57" t="s">
        <v>206</v>
      </c>
      <c r="E43" s="57" t="s">
        <v>86</v>
      </c>
      <c r="F43" s="60">
        <f t="shared" si="0"/>
        <v>192.2</v>
      </c>
      <c r="G43" s="60">
        <f t="shared" si="1"/>
        <v>192.8</v>
      </c>
      <c r="H43" s="60">
        <f t="shared" si="2"/>
        <v>192.8</v>
      </c>
      <c r="I43" s="60">
        <v>192200</v>
      </c>
      <c r="J43" s="60">
        <v>192800</v>
      </c>
      <c r="K43" s="60">
        <v>192800</v>
      </c>
    </row>
    <row r="44" spans="1:11" ht="38.25">
      <c r="A44" s="61" t="s">
        <v>284</v>
      </c>
      <c r="B44" s="57" t="s">
        <v>70</v>
      </c>
      <c r="C44" s="57" t="s">
        <v>60</v>
      </c>
      <c r="D44" s="57" t="s">
        <v>220</v>
      </c>
      <c r="E44" s="57" t="s">
        <v>86</v>
      </c>
      <c r="F44" s="60">
        <f t="shared" si="0"/>
        <v>192.2</v>
      </c>
      <c r="G44" s="60">
        <f t="shared" si="1"/>
        <v>192.8</v>
      </c>
      <c r="H44" s="60">
        <f t="shared" si="2"/>
        <v>192.8</v>
      </c>
      <c r="I44" s="60">
        <v>192200</v>
      </c>
      <c r="J44" s="60">
        <v>192800</v>
      </c>
      <c r="K44" s="60">
        <v>192800</v>
      </c>
    </row>
    <row r="45" spans="1:11" ht="38.25">
      <c r="A45" s="61" t="s">
        <v>268</v>
      </c>
      <c r="B45" s="57" t="s">
        <v>70</v>
      </c>
      <c r="C45" s="57" t="s">
        <v>60</v>
      </c>
      <c r="D45" s="57" t="s">
        <v>220</v>
      </c>
      <c r="E45" s="57" t="s">
        <v>200</v>
      </c>
      <c r="F45" s="60">
        <f t="shared" si="0"/>
        <v>166.953</v>
      </c>
      <c r="G45" s="60">
        <f t="shared" si="1"/>
        <v>166.953</v>
      </c>
      <c r="H45" s="60">
        <f t="shared" si="2"/>
        <v>166.953</v>
      </c>
      <c r="I45" s="60">
        <v>166953</v>
      </c>
      <c r="J45" s="60">
        <v>166953</v>
      </c>
      <c r="K45" s="60">
        <v>166953</v>
      </c>
    </row>
    <row r="46" spans="1:11" ht="51">
      <c r="A46" s="61" t="s">
        <v>271</v>
      </c>
      <c r="B46" s="57" t="s">
        <v>70</v>
      </c>
      <c r="C46" s="57" t="s">
        <v>60</v>
      </c>
      <c r="D46" s="57" t="s">
        <v>220</v>
      </c>
      <c r="E46" s="57" t="s">
        <v>203</v>
      </c>
      <c r="F46" s="60">
        <f t="shared" si="0"/>
        <v>25.247</v>
      </c>
      <c r="G46" s="60">
        <f t="shared" si="1"/>
        <v>25.847</v>
      </c>
      <c r="H46" s="60">
        <f t="shared" si="2"/>
        <v>25.847</v>
      </c>
      <c r="I46" s="60">
        <v>25247</v>
      </c>
      <c r="J46" s="60">
        <v>25847</v>
      </c>
      <c r="K46" s="60">
        <v>25847</v>
      </c>
    </row>
    <row r="47" spans="1:11" ht="51">
      <c r="A47" s="61" t="s">
        <v>126</v>
      </c>
      <c r="B47" s="57" t="s">
        <v>70</v>
      </c>
      <c r="C47" s="57" t="s">
        <v>107</v>
      </c>
      <c r="D47" s="57" t="s">
        <v>93</v>
      </c>
      <c r="E47" s="57" t="s">
        <v>86</v>
      </c>
      <c r="F47" s="60">
        <f t="shared" si="0"/>
        <v>697.7</v>
      </c>
      <c r="G47" s="60">
        <f t="shared" si="1"/>
        <v>737.626</v>
      </c>
      <c r="H47" s="60">
        <f t="shared" si="2"/>
        <v>799.014</v>
      </c>
      <c r="I47" s="60">
        <v>697700</v>
      </c>
      <c r="J47" s="60">
        <v>737626</v>
      </c>
      <c r="K47" s="60">
        <v>799014</v>
      </c>
    </row>
    <row r="48" spans="1:11" ht="51">
      <c r="A48" s="61" t="s">
        <v>340</v>
      </c>
      <c r="B48" s="57" t="s">
        <v>70</v>
      </c>
      <c r="C48" s="57" t="s">
        <v>339</v>
      </c>
      <c r="D48" s="57" t="s">
        <v>93</v>
      </c>
      <c r="E48" s="57" t="s">
        <v>86</v>
      </c>
      <c r="F48" s="60">
        <f t="shared" si="0"/>
        <v>120</v>
      </c>
      <c r="G48" s="60">
        <f t="shared" si="1"/>
        <v>127.2</v>
      </c>
      <c r="H48" s="60">
        <f t="shared" si="2"/>
        <v>134.83</v>
      </c>
      <c r="I48" s="60">
        <v>120000</v>
      </c>
      <c r="J48" s="60">
        <v>127200</v>
      </c>
      <c r="K48" s="60">
        <v>134830</v>
      </c>
    </row>
    <row r="49" spans="1:11" ht="51">
      <c r="A49" s="61" t="s">
        <v>274</v>
      </c>
      <c r="B49" s="57" t="s">
        <v>70</v>
      </c>
      <c r="C49" s="57" t="s">
        <v>339</v>
      </c>
      <c r="D49" s="57" t="s">
        <v>205</v>
      </c>
      <c r="E49" s="57" t="s">
        <v>86</v>
      </c>
      <c r="F49" s="60">
        <f t="shared" si="0"/>
        <v>120</v>
      </c>
      <c r="G49" s="60">
        <f t="shared" si="1"/>
        <v>127.2</v>
      </c>
      <c r="H49" s="60">
        <f t="shared" si="2"/>
        <v>134.83</v>
      </c>
      <c r="I49" s="60">
        <v>120000</v>
      </c>
      <c r="J49" s="60">
        <v>127200</v>
      </c>
      <c r="K49" s="60">
        <v>134830</v>
      </c>
    </row>
    <row r="50" spans="1:11" ht="51">
      <c r="A50" s="61" t="s">
        <v>285</v>
      </c>
      <c r="B50" s="57" t="s">
        <v>70</v>
      </c>
      <c r="C50" s="57" t="s">
        <v>339</v>
      </c>
      <c r="D50" s="57" t="s">
        <v>221</v>
      </c>
      <c r="E50" s="57" t="s">
        <v>86</v>
      </c>
      <c r="F50" s="60">
        <f t="shared" si="0"/>
        <v>120</v>
      </c>
      <c r="G50" s="60">
        <f t="shared" si="1"/>
        <v>127.2</v>
      </c>
      <c r="H50" s="60">
        <f t="shared" si="2"/>
        <v>134.83</v>
      </c>
      <c r="I50" s="60">
        <v>120000</v>
      </c>
      <c r="J50" s="60">
        <v>127200</v>
      </c>
      <c r="K50" s="60">
        <v>134830</v>
      </c>
    </row>
    <row r="51" spans="1:11" ht="25.5">
      <c r="A51" s="61" t="s">
        <v>287</v>
      </c>
      <c r="B51" s="57" t="s">
        <v>70</v>
      </c>
      <c r="C51" s="57" t="s">
        <v>339</v>
      </c>
      <c r="D51" s="57" t="s">
        <v>223</v>
      </c>
      <c r="E51" s="57" t="s">
        <v>86</v>
      </c>
      <c r="F51" s="60">
        <f t="shared" si="0"/>
        <v>120</v>
      </c>
      <c r="G51" s="60">
        <f t="shared" si="1"/>
        <v>127.2</v>
      </c>
      <c r="H51" s="60">
        <f t="shared" si="2"/>
        <v>134.83</v>
      </c>
      <c r="I51" s="60">
        <v>120000</v>
      </c>
      <c r="J51" s="60">
        <v>127200</v>
      </c>
      <c r="K51" s="60">
        <v>134830</v>
      </c>
    </row>
    <row r="52" spans="1:11" ht="51">
      <c r="A52" s="61" t="s">
        <v>271</v>
      </c>
      <c r="B52" s="57" t="s">
        <v>70</v>
      </c>
      <c r="C52" s="57" t="s">
        <v>339</v>
      </c>
      <c r="D52" s="57" t="s">
        <v>223</v>
      </c>
      <c r="E52" s="57" t="s">
        <v>203</v>
      </c>
      <c r="F52" s="60">
        <f t="shared" si="0"/>
        <v>120</v>
      </c>
      <c r="G52" s="60">
        <f t="shared" si="1"/>
        <v>127.2</v>
      </c>
      <c r="H52" s="60">
        <f t="shared" si="2"/>
        <v>134.83</v>
      </c>
      <c r="I52" s="60">
        <v>120000</v>
      </c>
      <c r="J52" s="60">
        <v>127200</v>
      </c>
      <c r="K52" s="60">
        <v>134830</v>
      </c>
    </row>
    <row r="53" spans="1:11" ht="25.5">
      <c r="A53" s="61" t="s">
        <v>73</v>
      </c>
      <c r="B53" s="57" t="s">
        <v>70</v>
      </c>
      <c r="C53" s="57" t="s">
        <v>62</v>
      </c>
      <c r="D53" s="57" t="s">
        <v>93</v>
      </c>
      <c r="E53" s="57" t="s">
        <v>86</v>
      </c>
      <c r="F53" s="60">
        <f t="shared" si="0"/>
        <v>399.1</v>
      </c>
      <c r="G53" s="60">
        <f t="shared" si="1"/>
        <v>422.926</v>
      </c>
      <c r="H53" s="60">
        <f t="shared" si="2"/>
        <v>449.184</v>
      </c>
      <c r="I53" s="60">
        <v>399100</v>
      </c>
      <c r="J53" s="60">
        <v>422926</v>
      </c>
      <c r="K53" s="60">
        <v>449184</v>
      </c>
    </row>
    <row r="54" spans="1:11" ht="51">
      <c r="A54" s="61" t="s">
        <v>274</v>
      </c>
      <c r="B54" s="57" t="s">
        <v>70</v>
      </c>
      <c r="C54" s="57" t="s">
        <v>62</v>
      </c>
      <c r="D54" s="57" t="s">
        <v>205</v>
      </c>
      <c r="E54" s="57" t="s">
        <v>86</v>
      </c>
      <c r="F54" s="60">
        <f t="shared" si="0"/>
        <v>399.1</v>
      </c>
      <c r="G54" s="60">
        <f t="shared" si="1"/>
        <v>422.926</v>
      </c>
      <c r="H54" s="60">
        <f t="shared" si="2"/>
        <v>449.184</v>
      </c>
      <c r="I54" s="60">
        <v>399100</v>
      </c>
      <c r="J54" s="60">
        <v>422926</v>
      </c>
      <c r="K54" s="60">
        <v>449184</v>
      </c>
    </row>
    <row r="55" spans="1:11" ht="51">
      <c r="A55" s="61" t="s">
        <v>285</v>
      </c>
      <c r="B55" s="57" t="s">
        <v>70</v>
      </c>
      <c r="C55" s="57" t="s">
        <v>62</v>
      </c>
      <c r="D55" s="57" t="s">
        <v>221</v>
      </c>
      <c r="E55" s="57" t="s">
        <v>86</v>
      </c>
      <c r="F55" s="60">
        <f t="shared" si="0"/>
        <v>399.1</v>
      </c>
      <c r="G55" s="60">
        <f t="shared" si="1"/>
        <v>422.926</v>
      </c>
      <c r="H55" s="60">
        <f t="shared" si="2"/>
        <v>449.184</v>
      </c>
      <c r="I55" s="60">
        <v>399100</v>
      </c>
      <c r="J55" s="60">
        <v>422926</v>
      </c>
      <c r="K55" s="60">
        <v>449184</v>
      </c>
    </row>
    <row r="56" spans="1:11" ht="25.5">
      <c r="A56" s="61" t="s">
        <v>286</v>
      </c>
      <c r="B56" s="57" t="s">
        <v>70</v>
      </c>
      <c r="C56" s="57" t="s">
        <v>62</v>
      </c>
      <c r="D56" s="57" t="s">
        <v>222</v>
      </c>
      <c r="E56" s="57" t="s">
        <v>86</v>
      </c>
      <c r="F56" s="60">
        <f t="shared" si="0"/>
        <v>2</v>
      </c>
      <c r="G56" s="60">
        <f t="shared" si="1"/>
        <v>2</v>
      </c>
      <c r="H56" s="60">
        <f t="shared" si="2"/>
        <v>3</v>
      </c>
      <c r="I56" s="60">
        <v>2000</v>
      </c>
      <c r="J56" s="60">
        <v>2000</v>
      </c>
      <c r="K56" s="60">
        <v>3000</v>
      </c>
    </row>
    <row r="57" spans="1:11" ht="51">
      <c r="A57" s="61" t="s">
        <v>271</v>
      </c>
      <c r="B57" s="57" t="s">
        <v>70</v>
      </c>
      <c r="C57" s="57" t="s">
        <v>62</v>
      </c>
      <c r="D57" s="57" t="s">
        <v>222</v>
      </c>
      <c r="E57" s="57" t="s">
        <v>203</v>
      </c>
      <c r="F57" s="60">
        <f t="shared" si="0"/>
        <v>2</v>
      </c>
      <c r="G57" s="60">
        <f t="shared" si="1"/>
        <v>2</v>
      </c>
      <c r="H57" s="60">
        <f t="shared" si="2"/>
        <v>3</v>
      </c>
      <c r="I57" s="60">
        <v>2000</v>
      </c>
      <c r="J57" s="60">
        <v>2000</v>
      </c>
      <c r="K57" s="60">
        <v>3000</v>
      </c>
    </row>
    <row r="58" spans="1:11" ht="25.5">
      <c r="A58" s="61" t="s">
        <v>287</v>
      </c>
      <c r="B58" s="57" t="s">
        <v>70</v>
      </c>
      <c r="C58" s="57" t="s">
        <v>62</v>
      </c>
      <c r="D58" s="57" t="s">
        <v>223</v>
      </c>
      <c r="E58" s="57" t="s">
        <v>86</v>
      </c>
      <c r="F58" s="60">
        <f t="shared" si="0"/>
        <v>397.1</v>
      </c>
      <c r="G58" s="60">
        <f t="shared" si="1"/>
        <v>420.926</v>
      </c>
      <c r="H58" s="60">
        <f t="shared" si="2"/>
        <v>446.184</v>
      </c>
      <c r="I58" s="60">
        <v>397100</v>
      </c>
      <c r="J58" s="60">
        <v>420926</v>
      </c>
      <c r="K58" s="60">
        <v>446184</v>
      </c>
    </row>
    <row r="59" spans="1:11" ht="51">
      <c r="A59" s="61" t="s">
        <v>271</v>
      </c>
      <c r="B59" s="57" t="s">
        <v>70</v>
      </c>
      <c r="C59" s="57" t="s">
        <v>62</v>
      </c>
      <c r="D59" s="57" t="s">
        <v>223</v>
      </c>
      <c r="E59" s="57" t="s">
        <v>203</v>
      </c>
      <c r="F59" s="60">
        <f t="shared" si="0"/>
        <v>397.1</v>
      </c>
      <c r="G59" s="60">
        <f t="shared" si="1"/>
        <v>420.926</v>
      </c>
      <c r="H59" s="60">
        <f t="shared" si="2"/>
        <v>446.184</v>
      </c>
      <c r="I59" s="60">
        <v>397100</v>
      </c>
      <c r="J59" s="60">
        <v>420926</v>
      </c>
      <c r="K59" s="60">
        <v>446184</v>
      </c>
    </row>
    <row r="60" spans="1:11" ht="38.25">
      <c r="A60" s="61" t="s">
        <v>288</v>
      </c>
      <c r="B60" s="57" t="s">
        <v>70</v>
      </c>
      <c r="C60" s="57" t="s">
        <v>225</v>
      </c>
      <c r="D60" s="57" t="s">
        <v>93</v>
      </c>
      <c r="E60" s="57" t="s">
        <v>86</v>
      </c>
      <c r="F60" s="60">
        <f t="shared" si="0"/>
        <v>178.6</v>
      </c>
      <c r="G60" s="60">
        <f t="shared" si="1"/>
        <v>187.5</v>
      </c>
      <c r="H60" s="60">
        <f t="shared" si="2"/>
        <v>215</v>
      </c>
      <c r="I60" s="60">
        <v>178600</v>
      </c>
      <c r="J60" s="60">
        <v>187500</v>
      </c>
      <c r="K60" s="60">
        <v>215000</v>
      </c>
    </row>
    <row r="61" spans="1:11" ht="51">
      <c r="A61" s="61" t="s">
        <v>274</v>
      </c>
      <c r="B61" s="57" t="s">
        <v>70</v>
      </c>
      <c r="C61" s="57" t="s">
        <v>225</v>
      </c>
      <c r="D61" s="57" t="s">
        <v>205</v>
      </c>
      <c r="E61" s="57" t="s">
        <v>86</v>
      </c>
      <c r="F61" s="60">
        <f t="shared" si="0"/>
        <v>178.6</v>
      </c>
      <c r="G61" s="60">
        <f t="shared" si="1"/>
        <v>187.5</v>
      </c>
      <c r="H61" s="60">
        <f t="shared" si="2"/>
        <v>215</v>
      </c>
      <c r="I61" s="60">
        <v>178600</v>
      </c>
      <c r="J61" s="60">
        <v>187500</v>
      </c>
      <c r="K61" s="60">
        <v>215000</v>
      </c>
    </row>
    <row r="62" spans="1:11" ht="38.25">
      <c r="A62" s="61" t="s">
        <v>275</v>
      </c>
      <c r="B62" s="57" t="s">
        <v>70</v>
      </c>
      <c r="C62" s="57" t="s">
        <v>225</v>
      </c>
      <c r="D62" s="57" t="s">
        <v>206</v>
      </c>
      <c r="E62" s="57" t="s">
        <v>86</v>
      </c>
      <c r="F62" s="60">
        <f t="shared" si="0"/>
        <v>178.6</v>
      </c>
      <c r="G62" s="60">
        <f t="shared" si="1"/>
        <v>187.5</v>
      </c>
      <c r="H62" s="60">
        <f t="shared" si="2"/>
        <v>215</v>
      </c>
      <c r="I62" s="60">
        <v>178600</v>
      </c>
      <c r="J62" s="60">
        <v>187500</v>
      </c>
      <c r="K62" s="60">
        <v>215000</v>
      </c>
    </row>
    <row r="63" spans="1:11" ht="38.25">
      <c r="A63" s="61" t="s">
        <v>289</v>
      </c>
      <c r="B63" s="57" t="s">
        <v>70</v>
      </c>
      <c r="C63" s="57" t="s">
        <v>225</v>
      </c>
      <c r="D63" s="57" t="s">
        <v>226</v>
      </c>
      <c r="E63" s="57" t="s">
        <v>86</v>
      </c>
      <c r="F63" s="60">
        <f t="shared" si="0"/>
        <v>178.6</v>
      </c>
      <c r="G63" s="60">
        <f t="shared" si="1"/>
        <v>187.5</v>
      </c>
      <c r="H63" s="60">
        <f t="shared" si="2"/>
        <v>215</v>
      </c>
      <c r="I63" s="60">
        <v>178600</v>
      </c>
      <c r="J63" s="60">
        <v>187500</v>
      </c>
      <c r="K63" s="60">
        <v>215000</v>
      </c>
    </row>
    <row r="64" spans="1:11" ht="51">
      <c r="A64" s="61" t="s">
        <v>271</v>
      </c>
      <c r="B64" s="57" t="s">
        <v>70</v>
      </c>
      <c r="C64" s="57" t="s">
        <v>225</v>
      </c>
      <c r="D64" s="57" t="s">
        <v>226</v>
      </c>
      <c r="E64" s="57" t="s">
        <v>203</v>
      </c>
      <c r="F64" s="60">
        <f t="shared" si="0"/>
        <v>178.6</v>
      </c>
      <c r="G64" s="60">
        <f t="shared" si="1"/>
        <v>187.5</v>
      </c>
      <c r="H64" s="60">
        <f t="shared" si="2"/>
        <v>215</v>
      </c>
      <c r="I64" s="60">
        <v>178600</v>
      </c>
      <c r="J64" s="60">
        <v>187500</v>
      </c>
      <c r="K64" s="60">
        <v>215000</v>
      </c>
    </row>
    <row r="65" spans="1:11" ht="12.75">
      <c r="A65" s="61" t="s">
        <v>127</v>
      </c>
      <c r="B65" s="57" t="s">
        <v>70</v>
      </c>
      <c r="C65" s="57" t="s">
        <v>108</v>
      </c>
      <c r="D65" s="57" t="s">
        <v>93</v>
      </c>
      <c r="E65" s="57" t="s">
        <v>86</v>
      </c>
      <c r="F65" s="60">
        <f t="shared" si="0"/>
        <v>3526.1</v>
      </c>
      <c r="G65" s="60">
        <f t="shared" si="1"/>
        <v>4896.79</v>
      </c>
      <c r="H65" s="60">
        <f t="shared" si="2"/>
        <v>7409.79</v>
      </c>
      <c r="I65" s="60">
        <v>3526100</v>
      </c>
      <c r="J65" s="60">
        <v>4896790</v>
      </c>
      <c r="K65" s="60">
        <v>7409790</v>
      </c>
    </row>
    <row r="66" spans="1:11" ht="12.75">
      <c r="A66" s="61" t="s">
        <v>128</v>
      </c>
      <c r="B66" s="57" t="s">
        <v>70</v>
      </c>
      <c r="C66" s="57" t="s">
        <v>109</v>
      </c>
      <c r="D66" s="57" t="s">
        <v>93</v>
      </c>
      <c r="E66" s="57" t="s">
        <v>86</v>
      </c>
      <c r="F66" s="60">
        <f t="shared" si="0"/>
        <v>56</v>
      </c>
      <c r="G66" s="60">
        <f t="shared" si="1"/>
        <v>60</v>
      </c>
      <c r="H66" s="60">
        <f t="shared" si="2"/>
        <v>63.6</v>
      </c>
      <c r="I66" s="60">
        <v>56000</v>
      </c>
      <c r="J66" s="60">
        <v>60000</v>
      </c>
      <c r="K66" s="60">
        <v>63600</v>
      </c>
    </row>
    <row r="67" spans="1:11" ht="51">
      <c r="A67" s="61" t="s">
        <v>274</v>
      </c>
      <c r="B67" s="57" t="s">
        <v>70</v>
      </c>
      <c r="C67" s="57" t="s">
        <v>109</v>
      </c>
      <c r="D67" s="57" t="s">
        <v>205</v>
      </c>
      <c r="E67" s="57" t="s">
        <v>86</v>
      </c>
      <c r="F67" s="60">
        <f t="shared" si="0"/>
        <v>56</v>
      </c>
      <c r="G67" s="60">
        <f t="shared" si="1"/>
        <v>60</v>
      </c>
      <c r="H67" s="60">
        <f t="shared" si="2"/>
        <v>63.6</v>
      </c>
      <c r="I67" s="60">
        <v>56000</v>
      </c>
      <c r="J67" s="60">
        <v>60000</v>
      </c>
      <c r="K67" s="60">
        <v>63600</v>
      </c>
    </row>
    <row r="68" spans="1:11" ht="38.25">
      <c r="A68" s="61" t="s">
        <v>290</v>
      </c>
      <c r="B68" s="57" t="s">
        <v>70</v>
      </c>
      <c r="C68" s="57" t="s">
        <v>109</v>
      </c>
      <c r="D68" s="57" t="s">
        <v>227</v>
      </c>
      <c r="E68" s="57" t="s">
        <v>86</v>
      </c>
      <c r="F68" s="60">
        <f t="shared" si="0"/>
        <v>56</v>
      </c>
      <c r="G68" s="60">
        <f t="shared" si="1"/>
        <v>60</v>
      </c>
      <c r="H68" s="60">
        <f t="shared" si="2"/>
        <v>63.6</v>
      </c>
      <c r="I68" s="60">
        <v>56000</v>
      </c>
      <c r="J68" s="60">
        <v>60000</v>
      </c>
      <c r="K68" s="60">
        <v>63600</v>
      </c>
    </row>
    <row r="69" spans="1:11" ht="38.25">
      <c r="A69" s="61" t="s">
        <v>291</v>
      </c>
      <c r="B69" s="57" t="s">
        <v>70</v>
      </c>
      <c r="C69" s="57" t="s">
        <v>109</v>
      </c>
      <c r="D69" s="57" t="s">
        <v>229</v>
      </c>
      <c r="E69" s="57" t="s">
        <v>86</v>
      </c>
      <c r="F69" s="60">
        <f aca="true" t="shared" si="3" ref="F69:F129">I69/1000</f>
        <v>56</v>
      </c>
      <c r="G69" s="60">
        <f aca="true" t="shared" si="4" ref="G69:G129">J69/1000</f>
        <v>60</v>
      </c>
      <c r="H69" s="60">
        <f aca="true" t="shared" si="5" ref="H69:H129">K69/1000</f>
        <v>63.6</v>
      </c>
      <c r="I69" s="60">
        <v>56000</v>
      </c>
      <c r="J69" s="60">
        <v>60000</v>
      </c>
      <c r="K69" s="60">
        <v>63600</v>
      </c>
    </row>
    <row r="70" spans="1:11" ht="51">
      <c r="A70" s="61" t="s">
        <v>271</v>
      </c>
      <c r="B70" s="57" t="s">
        <v>70</v>
      </c>
      <c r="C70" s="57" t="s">
        <v>109</v>
      </c>
      <c r="D70" s="57" t="s">
        <v>229</v>
      </c>
      <c r="E70" s="57" t="s">
        <v>203</v>
      </c>
      <c r="F70" s="60">
        <f t="shared" si="3"/>
        <v>56</v>
      </c>
      <c r="G70" s="60">
        <f t="shared" si="4"/>
        <v>60</v>
      </c>
      <c r="H70" s="60">
        <f t="shared" si="5"/>
        <v>63.6</v>
      </c>
      <c r="I70" s="60">
        <v>56000</v>
      </c>
      <c r="J70" s="60">
        <v>60000</v>
      </c>
      <c r="K70" s="60">
        <v>63600</v>
      </c>
    </row>
    <row r="71" spans="1:11" ht="12.75">
      <c r="A71" s="61" t="s">
        <v>96</v>
      </c>
      <c r="B71" s="57" t="s">
        <v>70</v>
      </c>
      <c r="C71" s="57" t="s">
        <v>122</v>
      </c>
      <c r="D71" s="57" t="s">
        <v>93</v>
      </c>
      <c r="E71" s="57" t="s">
        <v>86</v>
      </c>
      <c r="F71" s="60">
        <f t="shared" si="3"/>
        <v>574.3</v>
      </c>
      <c r="G71" s="60">
        <f t="shared" si="4"/>
        <v>609</v>
      </c>
      <c r="H71" s="60">
        <f t="shared" si="5"/>
        <v>650</v>
      </c>
      <c r="I71" s="60">
        <v>574300</v>
      </c>
      <c r="J71" s="60">
        <v>609000</v>
      </c>
      <c r="K71" s="60">
        <v>650000</v>
      </c>
    </row>
    <row r="72" spans="1:11" ht="51">
      <c r="A72" s="61" t="s">
        <v>274</v>
      </c>
      <c r="B72" s="57" t="s">
        <v>70</v>
      </c>
      <c r="C72" s="57" t="s">
        <v>122</v>
      </c>
      <c r="D72" s="57" t="s">
        <v>205</v>
      </c>
      <c r="E72" s="57" t="s">
        <v>86</v>
      </c>
      <c r="F72" s="60">
        <f t="shared" si="3"/>
        <v>574.3</v>
      </c>
      <c r="G72" s="60">
        <f t="shared" si="4"/>
        <v>609</v>
      </c>
      <c r="H72" s="60">
        <f t="shared" si="5"/>
        <v>650</v>
      </c>
      <c r="I72" s="60">
        <v>574300</v>
      </c>
      <c r="J72" s="60">
        <v>609000</v>
      </c>
      <c r="K72" s="60">
        <v>650000</v>
      </c>
    </row>
    <row r="73" spans="1:11" ht="51">
      <c r="A73" s="61" t="s">
        <v>292</v>
      </c>
      <c r="B73" s="57" t="s">
        <v>70</v>
      </c>
      <c r="C73" s="57" t="s">
        <v>122</v>
      </c>
      <c r="D73" s="57" t="s">
        <v>231</v>
      </c>
      <c r="E73" s="57" t="s">
        <v>86</v>
      </c>
      <c r="F73" s="60">
        <f t="shared" si="3"/>
        <v>574.3</v>
      </c>
      <c r="G73" s="60">
        <f t="shared" si="4"/>
        <v>609</v>
      </c>
      <c r="H73" s="60">
        <f t="shared" si="5"/>
        <v>650</v>
      </c>
      <c r="I73" s="60">
        <v>574300</v>
      </c>
      <c r="J73" s="60">
        <v>609000</v>
      </c>
      <c r="K73" s="60">
        <v>650000</v>
      </c>
    </row>
    <row r="74" spans="1:11" ht="25.5">
      <c r="A74" s="61" t="s">
        <v>293</v>
      </c>
      <c r="B74" s="57" t="s">
        <v>70</v>
      </c>
      <c r="C74" s="57" t="s">
        <v>122</v>
      </c>
      <c r="D74" s="57" t="s">
        <v>233</v>
      </c>
      <c r="E74" s="57" t="s">
        <v>86</v>
      </c>
      <c r="F74" s="60">
        <f t="shared" si="3"/>
        <v>574.3</v>
      </c>
      <c r="G74" s="60">
        <f t="shared" si="4"/>
        <v>609</v>
      </c>
      <c r="H74" s="60">
        <f t="shared" si="5"/>
        <v>650</v>
      </c>
      <c r="I74" s="60">
        <v>574300</v>
      </c>
      <c r="J74" s="60">
        <v>609000</v>
      </c>
      <c r="K74" s="60">
        <v>650000</v>
      </c>
    </row>
    <row r="75" spans="1:11" ht="51">
      <c r="A75" s="61" t="s">
        <v>294</v>
      </c>
      <c r="B75" s="57" t="s">
        <v>70</v>
      </c>
      <c r="C75" s="57" t="s">
        <v>122</v>
      </c>
      <c r="D75" s="57" t="s">
        <v>233</v>
      </c>
      <c r="E75" s="57" t="s">
        <v>234</v>
      </c>
      <c r="F75" s="60">
        <f t="shared" si="3"/>
        <v>574.3</v>
      </c>
      <c r="G75" s="60">
        <f t="shared" si="4"/>
        <v>609</v>
      </c>
      <c r="H75" s="60">
        <f t="shared" si="5"/>
        <v>650</v>
      </c>
      <c r="I75" s="60">
        <v>574300</v>
      </c>
      <c r="J75" s="60">
        <v>609000</v>
      </c>
      <c r="K75" s="60">
        <v>650000</v>
      </c>
    </row>
    <row r="76" spans="1:11" ht="25.5">
      <c r="A76" s="61" t="s">
        <v>97</v>
      </c>
      <c r="B76" s="57" t="s">
        <v>70</v>
      </c>
      <c r="C76" s="57" t="s">
        <v>123</v>
      </c>
      <c r="D76" s="57" t="s">
        <v>93</v>
      </c>
      <c r="E76" s="57" t="s">
        <v>86</v>
      </c>
      <c r="F76" s="60">
        <f t="shared" si="3"/>
        <v>2545.8</v>
      </c>
      <c r="G76" s="60">
        <f t="shared" si="4"/>
        <v>3856.79</v>
      </c>
      <c r="H76" s="60">
        <f t="shared" si="5"/>
        <v>6296.19</v>
      </c>
      <c r="I76" s="60">
        <v>2545800</v>
      </c>
      <c r="J76" s="60">
        <v>3856790</v>
      </c>
      <c r="K76" s="60">
        <v>6296190</v>
      </c>
    </row>
    <row r="77" spans="1:11" ht="51">
      <c r="A77" s="61" t="s">
        <v>274</v>
      </c>
      <c r="B77" s="57" t="s">
        <v>70</v>
      </c>
      <c r="C77" s="57" t="s">
        <v>123</v>
      </c>
      <c r="D77" s="57" t="s">
        <v>205</v>
      </c>
      <c r="E77" s="57" t="s">
        <v>86</v>
      </c>
      <c r="F77" s="60">
        <f t="shared" si="3"/>
        <v>2545.8</v>
      </c>
      <c r="G77" s="60">
        <f t="shared" si="4"/>
        <v>3856.79</v>
      </c>
      <c r="H77" s="60">
        <f t="shared" si="5"/>
        <v>6296.19</v>
      </c>
      <c r="I77" s="60">
        <v>2545800</v>
      </c>
      <c r="J77" s="60">
        <v>3856790</v>
      </c>
      <c r="K77" s="60">
        <v>6296190</v>
      </c>
    </row>
    <row r="78" spans="1:11" ht="51">
      <c r="A78" s="61" t="s">
        <v>292</v>
      </c>
      <c r="B78" s="57" t="s">
        <v>70</v>
      </c>
      <c r="C78" s="57" t="s">
        <v>123</v>
      </c>
      <c r="D78" s="57" t="s">
        <v>231</v>
      </c>
      <c r="E78" s="57" t="s">
        <v>86</v>
      </c>
      <c r="F78" s="60">
        <f t="shared" si="3"/>
        <v>2545.8</v>
      </c>
      <c r="G78" s="60">
        <f t="shared" si="4"/>
        <v>3856.79</v>
      </c>
      <c r="H78" s="60">
        <f t="shared" si="5"/>
        <v>6296.19</v>
      </c>
      <c r="I78" s="60">
        <v>2545800</v>
      </c>
      <c r="J78" s="60">
        <v>3856790</v>
      </c>
      <c r="K78" s="60">
        <v>6296190</v>
      </c>
    </row>
    <row r="79" spans="1:11" ht="25.5">
      <c r="A79" s="61" t="s">
        <v>295</v>
      </c>
      <c r="B79" s="57" t="s">
        <v>70</v>
      </c>
      <c r="C79" s="57" t="s">
        <v>123</v>
      </c>
      <c r="D79" s="57" t="s">
        <v>235</v>
      </c>
      <c r="E79" s="57" t="s">
        <v>86</v>
      </c>
      <c r="F79" s="60">
        <f t="shared" si="3"/>
        <v>2545.8</v>
      </c>
      <c r="G79" s="60">
        <f t="shared" si="4"/>
        <v>3856.79</v>
      </c>
      <c r="H79" s="60">
        <f t="shared" si="5"/>
        <v>6296.19</v>
      </c>
      <c r="I79" s="60">
        <v>2545800</v>
      </c>
      <c r="J79" s="60">
        <v>3856790</v>
      </c>
      <c r="K79" s="60">
        <v>6296190</v>
      </c>
    </row>
    <row r="80" spans="1:11" ht="51">
      <c r="A80" s="61" t="s">
        <v>271</v>
      </c>
      <c r="B80" s="57" t="s">
        <v>70</v>
      </c>
      <c r="C80" s="57" t="s">
        <v>123</v>
      </c>
      <c r="D80" s="57" t="s">
        <v>235</v>
      </c>
      <c r="E80" s="57" t="s">
        <v>203</v>
      </c>
      <c r="F80" s="60">
        <f t="shared" si="3"/>
        <v>2545.8</v>
      </c>
      <c r="G80" s="60">
        <f t="shared" si="4"/>
        <v>3856.79</v>
      </c>
      <c r="H80" s="60">
        <f t="shared" si="5"/>
        <v>6296.19</v>
      </c>
      <c r="I80" s="60">
        <v>2545800</v>
      </c>
      <c r="J80" s="60">
        <v>3856790</v>
      </c>
      <c r="K80" s="60">
        <v>6296190</v>
      </c>
    </row>
    <row r="81" spans="1:11" ht="25.5">
      <c r="A81" s="61" t="s">
        <v>129</v>
      </c>
      <c r="B81" s="57" t="s">
        <v>70</v>
      </c>
      <c r="C81" s="57" t="s">
        <v>110</v>
      </c>
      <c r="D81" s="57" t="s">
        <v>93</v>
      </c>
      <c r="E81" s="57" t="s">
        <v>86</v>
      </c>
      <c r="F81" s="60">
        <f t="shared" si="3"/>
        <v>350</v>
      </c>
      <c r="G81" s="60">
        <f t="shared" si="4"/>
        <v>371</v>
      </c>
      <c r="H81" s="60">
        <f t="shared" si="5"/>
        <v>400</v>
      </c>
      <c r="I81" s="60">
        <v>350000</v>
      </c>
      <c r="J81" s="60">
        <v>371000</v>
      </c>
      <c r="K81" s="60">
        <v>400000</v>
      </c>
    </row>
    <row r="82" spans="1:11" ht="51">
      <c r="A82" s="61" t="s">
        <v>274</v>
      </c>
      <c r="B82" s="57" t="s">
        <v>70</v>
      </c>
      <c r="C82" s="57" t="s">
        <v>110</v>
      </c>
      <c r="D82" s="57" t="s">
        <v>205</v>
      </c>
      <c r="E82" s="57" t="s">
        <v>86</v>
      </c>
      <c r="F82" s="60">
        <f t="shared" si="3"/>
        <v>350</v>
      </c>
      <c r="G82" s="60">
        <f t="shared" si="4"/>
        <v>371</v>
      </c>
      <c r="H82" s="60">
        <f t="shared" si="5"/>
        <v>400</v>
      </c>
      <c r="I82" s="60">
        <v>350000</v>
      </c>
      <c r="J82" s="60">
        <v>371000</v>
      </c>
      <c r="K82" s="60">
        <v>400000</v>
      </c>
    </row>
    <row r="83" spans="1:11" ht="51">
      <c r="A83" s="61" t="s">
        <v>277</v>
      </c>
      <c r="B83" s="57" t="s">
        <v>70</v>
      </c>
      <c r="C83" s="57" t="s">
        <v>110</v>
      </c>
      <c r="D83" s="57" t="s">
        <v>210</v>
      </c>
      <c r="E83" s="57" t="s">
        <v>86</v>
      </c>
      <c r="F83" s="60">
        <f t="shared" si="3"/>
        <v>350</v>
      </c>
      <c r="G83" s="60">
        <f t="shared" si="4"/>
        <v>371</v>
      </c>
      <c r="H83" s="60">
        <f t="shared" si="5"/>
        <v>400</v>
      </c>
      <c r="I83" s="60">
        <v>350000</v>
      </c>
      <c r="J83" s="60">
        <v>371000</v>
      </c>
      <c r="K83" s="60">
        <v>400000</v>
      </c>
    </row>
    <row r="84" spans="1:11" ht="51">
      <c r="A84" s="61" t="s">
        <v>279</v>
      </c>
      <c r="B84" s="57" t="s">
        <v>70</v>
      </c>
      <c r="C84" s="57" t="s">
        <v>110</v>
      </c>
      <c r="D84" s="57" t="s">
        <v>212</v>
      </c>
      <c r="E84" s="57" t="s">
        <v>86</v>
      </c>
      <c r="F84" s="60">
        <f t="shared" si="3"/>
        <v>350</v>
      </c>
      <c r="G84" s="60">
        <f t="shared" si="4"/>
        <v>371</v>
      </c>
      <c r="H84" s="60">
        <f t="shared" si="5"/>
        <v>400</v>
      </c>
      <c r="I84" s="60">
        <v>350000</v>
      </c>
      <c r="J84" s="60">
        <v>371000</v>
      </c>
      <c r="K84" s="60">
        <v>400000</v>
      </c>
    </row>
    <row r="85" spans="1:11" ht="51">
      <c r="A85" s="61" t="s">
        <v>271</v>
      </c>
      <c r="B85" s="57" t="s">
        <v>70</v>
      </c>
      <c r="C85" s="57" t="s">
        <v>110</v>
      </c>
      <c r="D85" s="57" t="s">
        <v>212</v>
      </c>
      <c r="E85" s="57" t="s">
        <v>203</v>
      </c>
      <c r="F85" s="60">
        <f t="shared" si="3"/>
        <v>350</v>
      </c>
      <c r="G85" s="60">
        <f t="shared" si="4"/>
        <v>371</v>
      </c>
      <c r="H85" s="60">
        <f t="shared" si="5"/>
        <v>400</v>
      </c>
      <c r="I85" s="60">
        <v>350000</v>
      </c>
      <c r="J85" s="60">
        <v>371000</v>
      </c>
      <c r="K85" s="60">
        <v>400000</v>
      </c>
    </row>
    <row r="86" spans="1:11" ht="25.5">
      <c r="A86" s="61" t="s">
        <v>130</v>
      </c>
      <c r="B86" s="57" t="s">
        <v>70</v>
      </c>
      <c r="C86" s="57" t="s">
        <v>111</v>
      </c>
      <c r="D86" s="57" t="s">
        <v>93</v>
      </c>
      <c r="E86" s="57" t="s">
        <v>86</v>
      </c>
      <c r="F86" s="60">
        <f t="shared" si="3"/>
        <v>11169.5</v>
      </c>
      <c r="G86" s="60">
        <f t="shared" si="4"/>
        <v>13161</v>
      </c>
      <c r="H86" s="60">
        <f t="shared" si="5"/>
        <v>14065.5</v>
      </c>
      <c r="I86" s="60">
        <v>11169500</v>
      </c>
      <c r="J86" s="60">
        <v>13161000</v>
      </c>
      <c r="K86" s="60">
        <v>14065500</v>
      </c>
    </row>
    <row r="87" spans="1:11" ht="12.75">
      <c r="A87" s="61" t="s">
        <v>296</v>
      </c>
      <c r="B87" s="57" t="s">
        <v>70</v>
      </c>
      <c r="C87" s="57" t="s">
        <v>237</v>
      </c>
      <c r="D87" s="57" t="s">
        <v>93</v>
      </c>
      <c r="E87" s="57" t="s">
        <v>86</v>
      </c>
      <c r="F87" s="60">
        <f t="shared" si="3"/>
        <v>47.376</v>
      </c>
      <c r="G87" s="60">
        <f t="shared" si="4"/>
        <v>0</v>
      </c>
      <c r="H87" s="60">
        <f t="shared" si="5"/>
        <v>0</v>
      </c>
      <c r="I87" s="60">
        <v>47376</v>
      </c>
      <c r="J87" s="60">
        <v>0</v>
      </c>
      <c r="K87" s="60">
        <v>0</v>
      </c>
    </row>
    <row r="88" spans="1:11" ht="51">
      <c r="A88" s="61" t="s">
        <v>274</v>
      </c>
      <c r="B88" s="57" t="s">
        <v>70</v>
      </c>
      <c r="C88" s="57" t="s">
        <v>237</v>
      </c>
      <c r="D88" s="57" t="s">
        <v>205</v>
      </c>
      <c r="E88" s="57" t="s">
        <v>86</v>
      </c>
      <c r="F88" s="60">
        <f t="shared" si="3"/>
        <v>47.376</v>
      </c>
      <c r="G88" s="60">
        <f t="shared" si="4"/>
        <v>0</v>
      </c>
      <c r="H88" s="60">
        <f t="shared" si="5"/>
        <v>0</v>
      </c>
      <c r="I88" s="60">
        <v>47376</v>
      </c>
      <c r="J88" s="60">
        <v>0</v>
      </c>
      <c r="K88" s="60">
        <v>0</v>
      </c>
    </row>
    <row r="89" spans="1:11" ht="38.25">
      <c r="A89" s="61" t="s">
        <v>297</v>
      </c>
      <c r="B89" s="57" t="s">
        <v>70</v>
      </c>
      <c r="C89" s="57" t="s">
        <v>237</v>
      </c>
      <c r="D89" s="57" t="s">
        <v>239</v>
      </c>
      <c r="E89" s="57" t="s">
        <v>86</v>
      </c>
      <c r="F89" s="60">
        <f t="shared" si="3"/>
        <v>47.376</v>
      </c>
      <c r="G89" s="60">
        <f t="shared" si="4"/>
        <v>0</v>
      </c>
      <c r="H89" s="60">
        <f t="shared" si="5"/>
        <v>0</v>
      </c>
      <c r="I89" s="60">
        <v>47376</v>
      </c>
      <c r="J89" s="60">
        <v>0</v>
      </c>
      <c r="K89" s="60">
        <v>0</v>
      </c>
    </row>
    <row r="90" spans="1:11" ht="51">
      <c r="A90" s="61" t="s">
        <v>298</v>
      </c>
      <c r="B90" s="57" t="s">
        <v>70</v>
      </c>
      <c r="C90" s="57" t="s">
        <v>237</v>
      </c>
      <c r="D90" s="57" t="s">
        <v>240</v>
      </c>
      <c r="E90" s="57" t="s">
        <v>86</v>
      </c>
      <c r="F90" s="60">
        <f t="shared" si="3"/>
        <v>47.376</v>
      </c>
      <c r="G90" s="60">
        <f t="shared" si="4"/>
        <v>0</v>
      </c>
      <c r="H90" s="60">
        <f t="shared" si="5"/>
        <v>0</v>
      </c>
      <c r="I90" s="60">
        <v>47376</v>
      </c>
      <c r="J90" s="60">
        <v>0</v>
      </c>
      <c r="K90" s="60">
        <v>0</v>
      </c>
    </row>
    <row r="91" spans="1:11" ht="51">
      <c r="A91" s="61" t="s">
        <v>271</v>
      </c>
      <c r="B91" s="57" t="s">
        <v>70</v>
      </c>
      <c r="C91" s="57" t="s">
        <v>237</v>
      </c>
      <c r="D91" s="57" t="s">
        <v>240</v>
      </c>
      <c r="E91" s="57" t="s">
        <v>203</v>
      </c>
      <c r="F91" s="60">
        <f t="shared" si="3"/>
        <v>47.376</v>
      </c>
      <c r="G91" s="60">
        <f t="shared" si="4"/>
        <v>0</v>
      </c>
      <c r="H91" s="60">
        <f t="shared" si="5"/>
        <v>0</v>
      </c>
      <c r="I91" s="60">
        <v>47376</v>
      </c>
      <c r="J91" s="60">
        <v>0</v>
      </c>
      <c r="K91" s="60">
        <v>0</v>
      </c>
    </row>
    <row r="92" spans="1:11" ht="12.75">
      <c r="A92" s="61" t="s">
        <v>131</v>
      </c>
      <c r="B92" s="57" t="s">
        <v>70</v>
      </c>
      <c r="C92" s="57" t="s">
        <v>112</v>
      </c>
      <c r="D92" s="57" t="s">
        <v>93</v>
      </c>
      <c r="E92" s="57" t="s">
        <v>86</v>
      </c>
      <c r="F92" s="60">
        <f t="shared" si="3"/>
        <v>9102.884</v>
      </c>
      <c r="G92" s="60">
        <f t="shared" si="4"/>
        <v>10161</v>
      </c>
      <c r="H92" s="60">
        <f t="shared" si="5"/>
        <v>10665.5</v>
      </c>
      <c r="I92" s="60">
        <v>9102884</v>
      </c>
      <c r="J92" s="60">
        <v>10161000</v>
      </c>
      <c r="K92" s="60">
        <v>10665500</v>
      </c>
    </row>
    <row r="93" spans="1:11" ht="51">
      <c r="A93" s="61" t="s">
        <v>274</v>
      </c>
      <c r="B93" s="57" t="s">
        <v>70</v>
      </c>
      <c r="C93" s="57" t="s">
        <v>112</v>
      </c>
      <c r="D93" s="57" t="s">
        <v>205</v>
      </c>
      <c r="E93" s="57" t="s">
        <v>86</v>
      </c>
      <c r="F93" s="60">
        <f t="shared" si="3"/>
        <v>9102.884</v>
      </c>
      <c r="G93" s="60">
        <f t="shared" si="4"/>
        <v>10161</v>
      </c>
      <c r="H93" s="60">
        <f t="shared" si="5"/>
        <v>10665.5</v>
      </c>
      <c r="I93" s="60">
        <v>9102884</v>
      </c>
      <c r="J93" s="60">
        <v>10161000</v>
      </c>
      <c r="K93" s="60">
        <v>10665500</v>
      </c>
    </row>
    <row r="94" spans="1:11" ht="38.25">
      <c r="A94" s="61" t="s">
        <v>297</v>
      </c>
      <c r="B94" s="57" t="s">
        <v>70</v>
      </c>
      <c r="C94" s="57" t="s">
        <v>112</v>
      </c>
      <c r="D94" s="57" t="s">
        <v>239</v>
      </c>
      <c r="E94" s="57" t="s">
        <v>86</v>
      </c>
      <c r="F94" s="60">
        <f t="shared" si="3"/>
        <v>9102.884</v>
      </c>
      <c r="G94" s="60">
        <f t="shared" si="4"/>
        <v>10161</v>
      </c>
      <c r="H94" s="60">
        <f t="shared" si="5"/>
        <v>10665.5</v>
      </c>
      <c r="I94" s="60">
        <v>9102884</v>
      </c>
      <c r="J94" s="60">
        <v>10161000</v>
      </c>
      <c r="K94" s="60">
        <v>10665500</v>
      </c>
    </row>
    <row r="95" spans="1:11" ht="12.75">
      <c r="A95" s="61" t="s">
        <v>299</v>
      </c>
      <c r="B95" s="57" t="s">
        <v>70</v>
      </c>
      <c r="C95" s="57" t="s">
        <v>112</v>
      </c>
      <c r="D95" s="57" t="s">
        <v>241</v>
      </c>
      <c r="E95" s="57" t="s">
        <v>86</v>
      </c>
      <c r="F95" s="60">
        <f t="shared" si="3"/>
        <v>8252.884</v>
      </c>
      <c r="G95" s="60">
        <f t="shared" si="4"/>
        <v>9261</v>
      </c>
      <c r="H95" s="60">
        <f t="shared" si="5"/>
        <v>9715.5</v>
      </c>
      <c r="I95" s="60">
        <v>8252884</v>
      </c>
      <c r="J95" s="60">
        <v>9261000</v>
      </c>
      <c r="K95" s="60">
        <v>9715500</v>
      </c>
    </row>
    <row r="96" spans="1:11" ht="12.75">
      <c r="A96" s="61" t="s">
        <v>300</v>
      </c>
      <c r="B96" s="57" t="s">
        <v>70</v>
      </c>
      <c r="C96" s="57" t="s">
        <v>112</v>
      </c>
      <c r="D96" s="57" t="s">
        <v>241</v>
      </c>
      <c r="E96" s="57" t="s">
        <v>242</v>
      </c>
      <c r="F96" s="60">
        <f t="shared" si="3"/>
        <v>8252.884</v>
      </c>
      <c r="G96" s="60">
        <f t="shared" si="4"/>
        <v>9261</v>
      </c>
      <c r="H96" s="60">
        <f t="shared" si="5"/>
        <v>9715.5</v>
      </c>
      <c r="I96" s="60">
        <v>8252884</v>
      </c>
      <c r="J96" s="60">
        <v>9261000</v>
      </c>
      <c r="K96" s="60">
        <v>9715500</v>
      </c>
    </row>
    <row r="97" spans="1:11" ht="51">
      <c r="A97" s="61" t="s">
        <v>298</v>
      </c>
      <c r="B97" s="57" t="s">
        <v>70</v>
      </c>
      <c r="C97" s="57" t="s">
        <v>112</v>
      </c>
      <c r="D97" s="57" t="s">
        <v>240</v>
      </c>
      <c r="E97" s="57" t="s">
        <v>86</v>
      </c>
      <c r="F97" s="60">
        <f t="shared" si="3"/>
        <v>350</v>
      </c>
      <c r="G97" s="60">
        <f t="shared" si="4"/>
        <v>400</v>
      </c>
      <c r="H97" s="60">
        <f t="shared" si="5"/>
        <v>450</v>
      </c>
      <c r="I97" s="60">
        <v>350000</v>
      </c>
      <c r="J97" s="60">
        <v>400000</v>
      </c>
      <c r="K97" s="60">
        <v>450000</v>
      </c>
    </row>
    <row r="98" spans="1:11" ht="51">
      <c r="A98" s="61" t="s">
        <v>271</v>
      </c>
      <c r="B98" s="57" t="s">
        <v>70</v>
      </c>
      <c r="C98" s="57" t="s">
        <v>112</v>
      </c>
      <c r="D98" s="57" t="s">
        <v>240</v>
      </c>
      <c r="E98" s="57" t="s">
        <v>203</v>
      </c>
      <c r="F98" s="60">
        <f t="shared" si="3"/>
        <v>350</v>
      </c>
      <c r="G98" s="60">
        <f t="shared" si="4"/>
        <v>400</v>
      </c>
      <c r="H98" s="60">
        <f t="shared" si="5"/>
        <v>450</v>
      </c>
      <c r="I98" s="60">
        <v>350000</v>
      </c>
      <c r="J98" s="60">
        <v>400000</v>
      </c>
      <c r="K98" s="60">
        <v>450000</v>
      </c>
    </row>
    <row r="99" spans="1:11" ht="25.5">
      <c r="A99" s="61" t="s">
        <v>301</v>
      </c>
      <c r="B99" s="57" t="s">
        <v>70</v>
      </c>
      <c r="C99" s="57" t="s">
        <v>112</v>
      </c>
      <c r="D99" s="57" t="s">
        <v>244</v>
      </c>
      <c r="E99" s="57" t="s">
        <v>86</v>
      </c>
      <c r="F99" s="60">
        <f t="shared" si="3"/>
        <v>500</v>
      </c>
      <c r="G99" s="60">
        <f t="shared" si="4"/>
        <v>500</v>
      </c>
      <c r="H99" s="60">
        <f t="shared" si="5"/>
        <v>500</v>
      </c>
      <c r="I99" s="60">
        <v>500000</v>
      </c>
      <c r="J99" s="60">
        <v>500000</v>
      </c>
      <c r="K99" s="60">
        <v>500000</v>
      </c>
    </row>
    <row r="100" spans="1:11" ht="76.5">
      <c r="A100" s="61" t="s">
        <v>302</v>
      </c>
      <c r="B100" s="57" t="s">
        <v>70</v>
      </c>
      <c r="C100" s="57" t="s">
        <v>112</v>
      </c>
      <c r="D100" s="57" t="s">
        <v>244</v>
      </c>
      <c r="E100" s="57" t="s">
        <v>246</v>
      </c>
      <c r="F100" s="60">
        <f t="shared" si="3"/>
        <v>500</v>
      </c>
      <c r="G100" s="60">
        <f t="shared" si="4"/>
        <v>500</v>
      </c>
      <c r="H100" s="60">
        <f t="shared" si="5"/>
        <v>500</v>
      </c>
      <c r="I100" s="60">
        <v>500000</v>
      </c>
      <c r="J100" s="60">
        <v>500000</v>
      </c>
      <c r="K100" s="60">
        <v>500000</v>
      </c>
    </row>
    <row r="101" spans="1:11" ht="12.75">
      <c r="A101" s="61" t="s">
        <v>74</v>
      </c>
      <c r="B101" s="57" t="s">
        <v>70</v>
      </c>
      <c r="C101" s="57" t="s">
        <v>64</v>
      </c>
      <c r="D101" s="57" t="s">
        <v>93</v>
      </c>
      <c r="E101" s="57" t="s">
        <v>86</v>
      </c>
      <c r="F101" s="60">
        <f t="shared" si="3"/>
        <v>2019.24</v>
      </c>
      <c r="G101" s="60">
        <f t="shared" si="4"/>
        <v>3000</v>
      </c>
      <c r="H101" s="60">
        <f t="shared" si="5"/>
        <v>3400</v>
      </c>
      <c r="I101" s="60">
        <v>2019240</v>
      </c>
      <c r="J101" s="60">
        <v>3000000</v>
      </c>
      <c r="K101" s="60">
        <v>3400000</v>
      </c>
    </row>
    <row r="102" spans="1:11" ht="51">
      <c r="A102" s="61" t="s">
        <v>274</v>
      </c>
      <c r="B102" s="57" t="s">
        <v>70</v>
      </c>
      <c r="C102" s="57" t="s">
        <v>64</v>
      </c>
      <c r="D102" s="57" t="s">
        <v>205</v>
      </c>
      <c r="E102" s="57" t="s">
        <v>86</v>
      </c>
      <c r="F102" s="60">
        <f t="shared" si="3"/>
        <v>2019.24</v>
      </c>
      <c r="G102" s="60">
        <f t="shared" si="4"/>
        <v>3000</v>
      </c>
      <c r="H102" s="60">
        <f t="shared" si="5"/>
        <v>3400</v>
      </c>
      <c r="I102" s="60">
        <v>2019240</v>
      </c>
      <c r="J102" s="60">
        <v>3000000</v>
      </c>
      <c r="K102" s="60">
        <v>3400000</v>
      </c>
    </row>
    <row r="103" spans="1:11" ht="25.5">
      <c r="A103" s="61" t="s">
        <v>303</v>
      </c>
      <c r="B103" s="57" t="s">
        <v>70</v>
      </c>
      <c r="C103" s="57" t="s">
        <v>64</v>
      </c>
      <c r="D103" s="57" t="s">
        <v>248</v>
      </c>
      <c r="E103" s="57" t="s">
        <v>86</v>
      </c>
      <c r="F103" s="60">
        <f t="shared" si="3"/>
        <v>2019.24</v>
      </c>
      <c r="G103" s="60">
        <f t="shared" si="4"/>
        <v>3000</v>
      </c>
      <c r="H103" s="60">
        <f t="shared" si="5"/>
        <v>3400</v>
      </c>
      <c r="I103" s="60">
        <v>2019240</v>
      </c>
      <c r="J103" s="60">
        <v>3000000</v>
      </c>
      <c r="K103" s="60">
        <v>3400000</v>
      </c>
    </row>
    <row r="104" spans="1:11" ht="25.5">
      <c r="A104" s="61" t="s">
        <v>304</v>
      </c>
      <c r="B104" s="57" t="s">
        <v>70</v>
      </c>
      <c r="C104" s="57" t="s">
        <v>64</v>
      </c>
      <c r="D104" s="57" t="s">
        <v>250</v>
      </c>
      <c r="E104" s="57" t="s">
        <v>86</v>
      </c>
      <c r="F104" s="60">
        <f t="shared" si="3"/>
        <v>2019.24</v>
      </c>
      <c r="G104" s="60">
        <f t="shared" si="4"/>
        <v>3000</v>
      </c>
      <c r="H104" s="60">
        <f t="shared" si="5"/>
        <v>3400</v>
      </c>
      <c r="I104" s="60">
        <v>2019240</v>
      </c>
      <c r="J104" s="60">
        <v>3000000</v>
      </c>
      <c r="K104" s="60">
        <v>3400000</v>
      </c>
    </row>
    <row r="105" spans="1:11" ht="51">
      <c r="A105" s="61" t="s">
        <v>271</v>
      </c>
      <c r="B105" s="57" t="s">
        <v>70</v>
      </c>
      <c r="C105" s="57" t="s">
        <v>64</v>
      </c>
      <c r="D105" s="57" t="s">
        <v>250</v>
      </c>
      <c r="E105" s="57" t="s">
        <v>203</v>
      </c>
      <c r="F105" s="60">
        <f t="shared" si="3"/>
        <v>2019.24</v>
      </c>
      <c r="G105" s="60">
        <f t="shared" si="4"/>
        <v>3000</v>
      </c>
      <c r="H105" s="60">
        <f t="shared" si="5"/>
        <v>3400</v>
      </c>
      <c r="I105" s="60">
        <v>2019240</v>
      </c>
      <c r="J105" s="60">
        <v>3000000</v>
      </c>
      <c r="K105" s="60">
        <v>3400000</v>
      </c>
    </row>
    <row r="106" spans="1:11" ht="12.75">
      <c r="A106" s="61" t="s">
        <v>140</v>
      </c>
      <c r="B106" s="57" t="s">
        <v>70</v>
      </c>
      <c r="C106" s="57" t="s">
        <v>113</v>
      </c>
      <c r="D106" s="57" t="s">
        <v>93</v>
      </c>
      <c r="E106" s="57" t="s">
        <v>86</v>
      </c>
      <c r="F106" s="60">
        <f t="shared" si="3"/>
        <v>6967.246</v>
      </c>
      <c r="G106" s="60">
        <f t="shared" si="4"/>
        <v>7476</v>
      </c>
      <c r="H106" s="60">
        <f t="shared" si="5"/>
        <v>7925.2</v>
      </c>
      <c r="I106" s="60">
        <v>6967246</v>
      </c>
      <c r="J106" s="60">
        <v>7476000</v>
      </c>
      <c r="K106" s="60">
        <v>7925200</v>
      </c>
    </row>
    <row r="107" spans="1:11" ht="12.75">
      <c r="A107" s="61" t="s">
        <v>83</v>
      </c>
      <c r="B107" s="57" t="s">
        <v>70</v>
      </c>
      <c r="C107" s="57" t="s">
        <v>114</v>
      </c>
      <c r="D107" s="57" t="s">
        <v>93</v>
      </c>
      <c r="E107" s="57" t="s">
        <v>86</v>
      </c>
      <c r="F107" s="60">
        <f t="shared" si="3"/>
        <v>6967.246</v>
      </c>
      <c r="G107" s="60">
        <f t="shared" si="4"/>
        <v>7476</v>
      </c>
      <c r="H107" s="60">
        <f t="shared" si="5"/>
        <v>7925.2</v>
      </c>
      <c r="I107" s="60">
        <v>6967246</v>
      </c>
      <c r="J107" s="60">
        <v>7476000</v>
      </c>
      <c r="K107" s="60">
        <v>7925200</v>
      </c>
    </row>
    <row r="108" spans="1:11" ht="51">
      <c r="A108" s="61" t="s">
        <v>274</v>
      </c>
      <c r="B108" s="57" t="s">
        <v>70</v>
      </c>
      <c r="C108" s="57" t="s">
        <v>114</v>
      </c>
      <c r="D108" s="57" t="s">
        <v>205</v>
      </c>
      <c r="E108" s="57" t="s">
        <v>86</v>
      </c>
      <c r="F108" s="60">
        <f t="shared" si="3"/>
        <v>6967.246</v>
      </c>
      <c r="G108" s="60">
        <f t="shared" si="4"/>
        <v>7476</v>
      </c>
      <c r="H108" s="60">
        <f t="shared" si="5"/>
        <v>7925.2</v>
      </c>
      <c r="I108" s="60">
        <v>6967246</v>
      </c>
      <c r="J108" s="60">
        <v>7476000</v>
      </c>
      <c r="K108" s="60">
        <v>7925200</v>
      </c>
    </row>
    <row r="109" spans="1:11" ht="38.25">
      <c r="A109" s="61" t="s">
        <v>305</v>
      </c>
      <c r="B109" s="57" t="s">
        <v>70</v>
      </c>
      <c r="C109" s="57" t="s">
        <v>114</v>
      </c>
      <c r="D109" s="57" t="s">
        <v>252</v>
      </c>
      <c r="E109" s="57" t="s">
        <v>86</v>
      </c>
      <c r="F109" s="60">
        <f t="shared" si="3"/>
        <v>6967.246</v>
      </c>
      <c r="G109" s="60">
        <f t="shared" si="4"/>
        <v>7476</v>
      </c>
      <c r="H109" s="60">
        <f t="shared" si="5"/>
        <v>7925.2</v>
      </c>
      <c r="I109" s="60">
        <v>6967246</v>
      </c>
      <c r="J109" s="60">
        <v>7476000</v>
      </c>
      <c r="K109" s="60">
        <v>7925200</v>
      </c>
    </row>
    <row r="110" spans="1:11" ht="25.5">
      <c r="A110" s="61" t="s">
        <v>306</v>
      </c>
      <c r="B110" s="57" t="s">
        <v>70</v>
      </c>
      <c r="C110" s="57" t="s">
        <v>114</v>
      </c>
      <c r="D110" s="57" t="s">
        <v>253</v>
      </c>
      <c r="E110" s="57" t="s">
        <v>86</v>
      </c>
      <c r="F110" s="60">
        <f t="shared" si="3"/>
        <v>461.8</v>
      </c>
      <c r="G110" s="60">
        <f t="shared" si="4"/>
        <v>490</v>
      </c>
      <c r="H110" s="60">
        <f t="shared" si="5"/>
        <v>520</v>
      </c>
      <c r="I110" s="60">
        <v>461800</v>
      </c>
      <c r="J110" s="60">
        <v>490000</v>
      </c>
      <c r="K110" s="60">
        <v>520000</v>
      </c>
    </row>
    <row r="111" spans="1:11" ht="51">
      <c r="A111" s="61" t="s">
        <v>271</v>
      </c>
      <c r="B111" s="57" t="s">
        <v>70</v>
      </c>
      <c r="C111" s="57" t="s">
        <v>114</v>
      </c>
      <c r="D111" s="57" t="s">
        <v>253</v>
      </c>
      <c r="E111" s="57" t="s">
        <v>203</v>
      </c>
      <c r="F111" s="60">
        <f t="shared" si="3"/>
        <v>461.8</v>
      </c>
      <c r="G111" s="60">
        <f t="shared" si="4"/>
        <v>490</v>
      </c>
      <c r="H111" s="60">
        <f t="shared" si="5"/>
        <v>520</v>
      </c>
      <c r="I111" s="60">
        <v>461800</v>
      </c>
      <c r="J111" s="60">
        <v>490000</v>
      </c>
      <c r="K111" s="60">
        <v>520000</v>
      </c>
    </row>
    <row r="112" spans="1:11" ht="25.5">
      <c r="A112" s="61" t="s">
        <v>307</v>
      </c>
      <c r="B112" s="57" t="s">
        <v>70</v>
      </c>
      <c r="C112" s="57" t="s">
        <v>114</v>
      </c>
      <c r="D112" s="57" t="s">
        <v>255</v>
      </c>
      <c r="E112" s="57" t="s">
        <v>86</v>
      </c>
      <c r="F112" s="60">
        <f t="shared" si="3"/>
        <v>5480.995</v>
      </c>
      <c r="G112" s="60">
        <f t="shared" si="4"/>
        <v>5900</v>
      </c>
      <c r="H112" s="60">
        <f t="shared" si="5"/>
        <v>6254</v>
      </c>
      <c r="I112" s="60">
        <v>5480995</v>
      </c>
      <c r="J112" s="60">
        <v>5900000</v>
      </c>
      <c r="K112" s="60">
        <v>6254000</v>
      </c>
    </row>
    <row r="113" spans="1:11" ht="25.5">
      <c r="A113" s="61" t="s">
        <v>283</v>
      </c>
      <c r="B113" s="57" t="s">
        <v>70</v>
      </c>
      <c r="C113" s="57" t="s">
        <v>114</v>
      </c>
      <c r="D113" s="57" t="s">
        <v>255</v>
      </c>
      <c r="E113" s="57" t="s">
        <v>219</v>
      </c>
      <c r="F113" s="60">
        <f t="shared" si="3"/>
        <v>2576.561</v>
      </c>
      <c r="G113" s="60">
        <f t="shared" si="4"/>
        <v>2995.566</v>
      </c>
      <c r="H113" s="60">
        <f t="shared" si="5"/>
        <v>3349.566</v>
      </c>
      <c r="I113" s="60">
        <v>2576561</v>
      </c>
      <c r="J113" s="60">
        <v>2995566</v>
      </c>
      <c r="K113" s="60">
        <v>3349566</v>
      </c>
    </row>
    <row r="114" spans="1:11" ht="51">
      <c r="A114" s="61" t="s">
        <v>271</v>
      </c>
      <c r="B114" s="57" t="s">
        <v>70</v>
      </c>
      <c r="C114" s="57" t="s">
        <v>114</v>
      </c>
      <c r="D114" s="57" t="s">
        <v>255</v>
      </c>
      <c r="E114" s="57" t="s">
        <v>203</v>
      </c>
      <c r="F114" s="60">
        <f t="shared" si="3"/>
        <v>2904.434</v>
      </c>
      <c r="G114" s="60">
        <f t="shared" si="4"/>
        <v>2904.434</v>
      </c>
      <c r="H114" s="60">
        <f t="shared" si="5"/>
        <v>2904.434</v>
      </c>
      <c r="I114" s="60">
        <v>2904434</v>
      </c>
      <c r="J114" s="60">
        <v>2904434</v>
      </c>
      <c r="K114" s="60">
        <v>2904434</v>
      </c>
    </row>
    <row r="115" spans="1:11" ht="25.5">
      <c r="A115" s="61" t="s">
        <v>308</v>
      </c>
      <c r="B115" s="57" t="s">
        <v>70</v>
      </c>
      <c r="C115" s="57" t="s">
        <v>114</v>
      </c>
      <c r="D115" s="57" t="s">
        <v>257</v>
      </c>
      <c r="E115" s="57" t="s">
        <v>86</v>
      </c>
      <c r="F115" s="60">
        <f t="shared" si="3"/>
        <v>1024.451</v>
      </c>
      <c r="G115" s="60">
        <f t="shared" si="4"/>
        <v>1086</v>
      </c>
      <c r="H115" s="60">
        <f t="shared" si="5"/>
        <v>1151.2</v>
      </c>
      <c r="I115" s="60">
        <v>1024451</v>
      </c>
      <c r="J115" s="60">
        <v>1086000</v>
      </c>
      <c r="K115" s="60">
        <v>1151200</v>
      </c>
    </row>
    <row r="116" spans="1:11" ht="25.5">
      <c r="A116" s="61" t="s">
        <v>283</v>
      </c>
      <c r="B116" s="57" t="s">
        <v>70</v>
      </c>
      <c r="C116" s="57" t="s">
        <v>114</v>
      </c>
      <c r="D116" s="57" t="s">
        <v>257</v>
      </c>
      <c r="E116" s="57" t="s">
        <v>219</v>
      </c>
      <c r="F116" s="60">
        <f t="shared" si="3"/>
        <v>643.115</v>
      </c>
      <c r="G116" s="60">
        <f t="shared" si="4"/>
        <v>704.664</v>
      </c>
      <c r="H116" s="60">
        <f t="shared" si="5"/>
        <v>769.864</v>
      </c>
      <c r="I116" s="60">
        <v>643115</v>
      </c>
      <c r="J116" s="60">
        <v>704664</v>
      </c>
      <c r="K116" s="60">
        <v>769864</v>
      </c>
    </row>
    <row r="117" spans="1:11" ht="51">
      <c r="A117" s="61" t="s">
        <v>271</v>
      </c>
      <c r="B117" s="57" t="s">
        <v>70</v>
      </c>
      <c r="C117" s="57" t="s">
        <v>114</v>
      </c>
      <c r="D117" s="57" t="s">
        <v>257</v>
      </c>
      <c r="E117" s="57" t="s">
        <v>203</v>
      </c>
      <c r="F117" s="60">
        <f t="shared" si="3"/>
        <v>381.336</v>
      </c>
      <c r="G117" s="60">
        <f t="shared" si="4"/>
        <v>381.336</v>
      </c>
      <c r="H117" s="60">
        <f t="shared" si="5"/>
        <v>381.336</v>
      </c>
      <c r="I117" s="60">
        <v>381336</v>
      </c>
      <c r="J117" s="60">
        <v>381336</v>
      </c>
      <c r="K117" s="60">
        <v>381336</v>
      </c>
    </row>
    <row r="118" spans="1:11" ht="25.5">
      <c r="A118" s="61" t="s">
        <v>75</v>
      </c>
      <c r="B118" s="57" t="s">
        <v>70</v>
      </c>
      <c r="C118" s="57" t="s">
        <v>66</v>
      </c>
      <c r="D118" s="57" t="s">
        <v>93</v>
      </c>
      <c r="E118" s="57" t="s">
        <v>86</v>
      </c>
      <c r="F118" s="60">
        <f t="shared" si="3"/>
        <v>1359.354</v>
      </c>
      <c r="G118" s="60">
        <f t="shared" si="4"/>
        <v>1439</v>
      </c>
      <c r="H118" s="60">
        <f t="shared" si="5"/>
        <v>1522</v>
      </c>
      <c r="I118" s="60">
        <v>1359354</v>
      </c>
      <c r="J118" s="60">
        <v>1439000</v>
      </c>
      <c r="K118" s="60">
        <v>1522000</v>
      </c>
    </row>
    <row r="119" spans="1:11" ht="25.5">
      <c r="A119" s="61" t="s">
        <v>76</v>
      </c>
      <c r="B119" s="57" t="s">
        <v>70</v>
      </c>
      <c r="C119" s="57" t="s">
        <v>68</v>
      </c>
      <c r="D119" s="57" t="s">
        <v>93</v>
      </c>
      <c r="E119" s="57" t="s">
        <v>86</v>
      </c>
      <c r="F119" s="60">
        <f t="shared" si="3"/>
        <v>1359.354</v>
      </c>
      <c r="G119" s="60">
        <f t="shared" si="4"/>
        <v>1439</v>
      </c>
      <c r="H119" s="60">
        <f t="shared" si="5"/>
        <v>1522</v>
      </c>
      <c r="I119" s="60">
        <v>1359354</v>
      </c>
      <c r="J119" s="60">
        <v>1439000</v>
      </c>
      <c r="K119" s="60">
        <v>1522000</v>
      </c>
    </row>
    <row r="120" spans="1:11" ht="51">
      <c r="A120" s="61" t="s">
        <v>274</v>
      </c>
      <c r="B120" s="57" t="s">
        <v>70</v>
      </c>
      <c r="C120" s="57" t="s">
        <v>68</v>
      </c>
      <c r="D120" s="57" t="s">
        <v>205</v>
      </c>
      <c r="E120" s="57" t="s">
        <v>86</v>
      </c>
      <c r="F120" s="60">
        <f t="shared" si="3"/>
        <v>1359.354</v>
      </c>
      <c r="G120" s="60">
        <f t="shared" si="4"/>
        <v>1439</v>
      </c>
      <c r="H120" s="60">
        <f t="shared" si="5"/>
        <v>1522</v>
      </c>
      <c r="I120" s="60">
        <v>1359354</v>
      </c>
      <c r="J120" s="60">
        <v>1439000</v>
      </c>
      <c r="K120" s="60">
        <v>1522000</v>
      </c>
    </row>
    <row r="121" spans="1:11" ht="25.5">
      <c r="A121" s="61" t="s">
        <v>309</v>
      </c>
      <c r="B121" s="57" t="s">
        <v>70</v>
      </c>
      <c r="C121" s="57" t="s">
        <v>68</v>
      </c>
      <c r="D121" s="57" t="s">
        <v>259</v>
      </c>
      <c r="E121" s="57" t="s">
        <v>86</v>
      </c>
      <c r="F121" s="60">
        <f t="shared" si="3"/>
        <v>1097.354</v>
      </c>
      <c r="G121" s="60">
        <f t="shared" si="4"/>
        <v>1166</v>
      </c>
      <c r="H121" s="60">
        <f t="shared" si="5"/>
        <v>1235</v>
      </c>
      <c r="I121" s="60">
        <v>1097354</v>
      </c>
      <c r="J121" s="60">
        <v>1166000</v>
      </c>
      <c r="K121" s="60">
        <v>1235000</v>
      </c>
    </row>
    <row r="122" spans="1:11" ht="38.25">
      <c r="A122" s="61" t="s">
        <v>310</v>
      </c>
      <c r="B122" s="57" t="s">
        <v>70</v>
      </c>
      <c r="C122" s="57" t="s">
        <v>68</v>
      </c>
      <c r="D122" s="57" t="s">
        <v>260</v>
      </c>
      <c r="E122" s="57" t="s">
        <v>86</v>
      </c>
      <c r="F122" s="60">
        <f t="shared" si="3"/>
        <v>337.04</v>
      </c>
      <c r="G122" s="60">
        <f t="shared" si="4"/>
        <v>360</v>
      </c>
      <c r="H122" s="60">
        <f t="shared" si="5"/>
        <v>380</v>
      </c>
      <c r="I122" s="60">
        <v>337040</v>
      </c>
      <c r="J122" s="60">
        <v>360000</v>
      </c>
      <c r="K122" s="60">
        <v>380000</v>
      </c>
    </row>
    <row r="123" spans="1:11" ht="51">
      <c r="A123" s="61" t="s">
        <v>271</v>
      </c>
      <c r="B123" s="57" t="s">
        <v>70</v>
      </c>
      <c r="C123" s="57" t="s">
        <v>68</v>
      </c>
      <c r="D123" s="57" t="s">
        <v>260</v>
      </c>
      <c r="E123" s="57" t="s">
        <v>203</v>
      </c>
      <c r="F123" s="60">
        <f t="shared" si="3"/>
        <v>337.04</v>
      </c>
      <c r="G123" s="60">
        <f t="shared" si="4"/>
        <v>360</v>
      </c>
      <c r="H123" s="60">
        <f t="shared" si="5"/>
        <v>380</v>
      </c>
      <c r="I123" s="60">
        <v>337040</v>
      </c>
      <c r="J123" s="60">
        <v>360000</v>
      </c>
      <c r="K123" s="60">
        <v>380000</v>
      </c>
    </row>
    <row r="124" spans="1:11" ht="25.5">
      <c r="A124" s="61" t="s">
        <v>311</v>
      </c>
      <c r="B124" s="57" t="s">
        <v>70</v>
      </c>
      <c r="C124" s="57" t="s">
        <v>68</v>
      </c>
      <c r="D124" s="57" t="s">
        <v>261</v>
      </c>
      <c r="E124" s="57" t="s">
        <v>86</v>
      </c>
      <c r="F124" s="60">
        <f t="shared" si="3"/>
        <v>760.314</v>
      </c>
      <c r="G124" s="60">
        <f t="shared" si="4"/>
        <v>806</v>
      </c>
      <c r="H124" s="60">
        <f t="shared" si="5"/>
        <v>855</v>
      </c>
      <c r="I124" s="60">
        <v>760314</v>
      </c>
      <c r="J124" s="60">
        <v>806000</v>
      </c>
      <c r="K124" s="60">
        <v>855000</v>
      </c>
    </row>
    <row r="125" spans="1:11" ht="51">
      <c r="A125" s="61" t="s">
        <v>271</v>
      </c>
      <c r="B125" s="57" t="s">
        <v>70</v>
      </c>
      <c r="C125" s="57" t="s">
        <v>68</v>
      </c>
      <c r="D125" s="57" t="s">
        <v>261</v>
      </c>
      <c r="E125" s="57" t="s">
        <v>203</v>
      </c>
      <c r="F125" s="60">
        <f t="shared" si="3"/>
        <v>760.314</v>
      </c>
      <c r="G125" s="60">
        <f t="shared" si="4"/>
        <v>806</v>
      </c>
      <c r="H125" s="60">
        <f t="shared" si="5"/>
        <v>855</v>
      </c>
      <c r="I125" s="60">
        <v>760314</v>
      </c>
      <c r="J125" s="60">
        <v>806000</v>
      </c>
      <c r="K125" s="60">
        <v>855000</v>
      </c>
    </row>
    <row r="126" spans="1:11" ht="25.5">
      <c r="A126" s="61" t="s">
        <v>280</v>
      </c>
      <c r="B126" s="57" t="s">
        <v>70</v>
      </c>
      <c r="C126" s="57" t="s">
        <v>68</v>
      </c>
      <c r="D126" s="57" t="s">
        <v>214</v>
      </c>
      <c r="E126" s="57" t="s">
        <v>86</v>
      </c>
      <c r="F126" s="60">
        <f t="shared" si="3"/>
        <v>262</v>
      </c>
      <c r="G126" s="60">
        <f t="shared" si="4"/>
        <v>273</v>
      </c>
      <c r="H126" s="60">
        <f t="shared" si="5"/>
        <v>287</v>
      </c>
      <c r="I126" s="60">
        <v>262000</v>
      </c>
      <c r="J126" s="60">
        <v>273000</v>
      </c>
      <c r="K126" s="60">
        <v>287000</v>
      </c>
    </row>
    <row r="127" spans="1:11" ht="25.5">
      <c r="A127" s="61" t="s">
        <v>282</v>
      </c>
      <c r="B127" s="57" t="s">
        <v>70</v>
      </c>
      <c r="C127" s="57" t="s">
        <v>68</v>
      </c>
      <c r="D127" s="57" t="s">
        <v>217</v>
      </c>
      <c r="E127" s="57" t="s">
        <v>86</v>
      </c>
      <c r="F127" s="60">
        <f t="shared" si="3"/>
        <v>262</v>
      </c>
      <c r="G127" s="60">
        <f t="shared" si="4"/>
        <v>273</v>
      </c>
      <c r="H127" s="60">
        <f t="shared" si="5"/>
        <v>287</v>
      </c>
      <c r="I127" s="60">
        <v>262000</v>
      </c>
      <c r="J127" s="60">
        <v>273000</v>
      </c>
      <c r="K127" s="60">
        <v>287000</v>
      </c>
    </row>
    <row r="128" spans="1:11" ht="51">
      <c r="A128" s="61" t="s">
        <v>271</v>
      </c>
      <c r="B128" s="57" t="s">
        <v>70</v>
      </c>
      <c r="C128" s="57" t="s">
        <v>68</v>
      </c>
      <c r="D128" s="57" t="s">
        <v>217</v>
      </c>
      <c r="E128" s="57" t="s">
        <v>203</v>
      </c>
      <c r="F128" s="60">
        <f t="shared" si="3"/>
        <v>262</v>
      </c>
      <c r="G128" s="60">
        <f t="shared" si="4"/>
        <v>273</v>
      </c>
      <c r="H128" s="60">
        <f t="shared" si="5"/>
        <v>287</v>
      </c>
      <c r="I128" s="60">
        <v>262000</v>
      </c>
      <c r="J128" s="60">
        <v>273000</v>
      </c>
      <c r="K128" s="60">
        <v>287000</v>
      </c>
    </row>
    <row r="129" spans="1:11" ht="12.75">
      <c r="A129" s="239" t="s">
        <v>115</v>
      </c>
      <c r="B129" s="239"/>
      <c r="C129" s="239"/>
      <c r="D129" s="239"/>
      <c r="E129" s="239"/>
      <c r="F129" s="60">
        <f t="shared" si="3"/>
        <v>36246.3</v>
      </c>
      <c r="G129" s="60">
        <f t="shared" si="4"/>
        <v>39844.826</v>
      </c>
      <c r="H129" s="60">
        <f t="shared" si="5"/>
        <v>43863.014</v>
      </c>
      <c r="I129" s="58">
        <v>36246300</v>
      </c>
      <c r="J129" s="58">
        <v>39844826</v>
      </c>
      <c r="K129" s="58">
        <v>43863014</v>
      </c>
    </row>
  </sheetData>
  <sheetProtection/>
  <mergeCells count="2">
    <mergeCell ref="A129:E129"/>
    <mergeCell ref="G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7.875" style="0" customWidth="1"/>
    <col min="2" max="2" width="18.75390625" style="0" customWidth="1"/>
    <col min="3" max="3" width="71.75390625" style="0" customWidth="1"/>
    <col min="4" max="4" width="13.625" style="0" customWidth="1"/>
  </cols>
  <sheetData>
    <row r="1" spans="1:4" ht="15.75">
      <c r="A1" s="2"/>
      <c r="B1" s="29"/>
      <c r="C1" s="66"/>
      <c r="D1" s="67" t="s">
        <v>176</v>
      </c>
    </row>
    <row r="2" spans="1:4" ht="15.75">
      <c r="A2" s="2"/>
      <c r="B2" s="29"/>
      <c r="C2" s="66"/>
      <c r="D2" s="67" t="s">
        <v>156</v>
      </c>
    </row>
    <row r="3" spans="1:4" ht="15.75">
      <c r="A3" s="2"/>
      <c r="B3" s="29"/>
      <c r="C3" s="66"/>
      <c r="D3" s="67" t="s">
        <v>177</v>
      </c>
    </row>
    <row r="4" spans="1:4" ht="15.75">
      <c r="A4" s="2"/>
      <c r="B4" s="29"/>
      <c r="C4" s="66"/>
      <c r="D4" s="67" t="s">
        <v>350</v>
      </c>
    </row>
    <row r="5" spans="1:4" ht="15.75">
      <c r="A5" s="2"/>
      <c r="B5" s="29"/>
      <c r="C5" s="66"/>
      <c r="D5" s="67" t="s">
        <v>528</v>
      </c>
    </row>
    <row r="6" spans="1:4" ht="15.75">
      <c r="A6" s="2"/>
      <c r="B6" s="30"/>
      <c r="C6" s="30"/>
      <c r="D6" s="30"/>
    </row>
    <row r="7" spans="1:4" ht="15.75">
      <c r="A7" s="31"/>
      <c r="B7" s="176" t="s">
        <v>529</v>
      </c>
      <c r="C7" s="176"/>
      <c r="D7" s="32"/>
    </row>
    <row r="8" spans="1:4" ht="15.75">
      <c r="A8" s="31"/>
      <c r="B8" s="33"/>
      <c r="C8" s="33"/>
      <c r="D8" s="32"/>
    </row>
    <row r="9" spans="1:4" ht="24">
      <c r="A9" s="68" t="s">
        <v>132</v>
      </c>
      <c r="B9" s="69" t="s">
        <v>178</v>
      </c>
      <c r="C9" s="68" t="s">
        <v>179</v>
      </c>
      <c r="D9" s="68" t="s">
        <v>180</v>
      </c>
    </row>
    <row r="10" spans="1:4" ht="12.75">
      <c r="A10" s="70">
        <v>1</v>
      </c>
      <c r="B10" s="71" t="s">
        <v>181</v>
      </c>
      <c r="C10" s="72" t="s">
        <v>351</v>
      </c>
      <c r="D10" s="73">
        <f>D11+D14+D19+D24+D28+D30+D36</f>
        <v>6801</v>
      </c>
    </row>
    <row r="11" spans="1:4" ht="12.75">
      <c r="A11" s="70">
        <f>A10+1</f>
        <v>2</v>
      </c>
      <c r="B11" s="71" t="s">
        <v>352</v>
      </c>
      <c r="C11" s="72" t="s">
        <v>182</v>
      </c>
      <c r="D11" s="73">
        <f>D12+D13</f>
        <v>4471</v>
      </c>
    </row>
    <row r="12" spans="1:4" ht="65.25" customHeight="1">
      <c r="A12" s="70">
        <v>3</v>
      </c>
      <c r="B12" s="74" t="s">
        <v>183</v>
      </c>
      <c r="C12" s="75" t="s">
        <v>530</v>
      </c>
      <c r="D12" s="76">
        <v>4470.5</v>
      </c>
    </row>
    <row r="13" spans="1:4" ht="81.75" customHeight="1">
      <c r="A13" s="70">
        <v>4</v>
      </c>
      <c r="B13" s="74" t="s">
        <v>184</v>
      </c>
      <c r="C13" s="75" t="s">
        <v>531</v>
      </c>
      <c r="D13" s="76">
        <v>0.5</v>
      </c>
    </row>
    <row r="14" spans="1:4" ht="26.25" customHeight="1">
      <c r="A14" s="70">
        <v>5</v>
      </c>
      <c r="B14" s="71" t="s">
        <v>353</v>
      </c>
      <c r="C14" s="77" t="s">
        <v>354</v>
      </c>
      <c r="D14" s="73">
        <f>D15+D16+D17+D18</f>
        <v>663</v>
      </c>
    </row>
    <row r="15" spans="1:4" ht="43.5" customHeight="1">
      <c r="A15" s="70">
        <v>6</v>
      </c>
      <c r="B15" s="74" t="s">
        <v>355</v>
      </c>
      <c r="C15" s="78" t="s">
        <v>412</v>
      </c>
      <c r="D15" s="76">
        <v>225</v>
      </c>
    </row>
    <row r="16" spans="1:4" ht="53.25" customHeight="1">
      <c r="A16" s="70">
        <v>7</v>
      </c>
      <c r="B16" s="74" t="s">
        <v>356</v>
      </c>
      <c r="C16" s="78" t="s">
        <v>357</v>
      </c>
      <c r="D16" s="76">
        <v>4</v>
      </c>
    </row>
    <row r="17" spans="1:4" ht="39.75" customHeight="1">
      <c r="A17" s="70">
        <v>8</v>
      </c>
      <c r="B17" s="74" t="s">
        <v>358</v>
      </c>
      <c r="C17" s="78" t="s">
        <v>359</v>
      </c>
      <c r="D17" s="76">
        <v>464</v>
      </c>
    </row>
    <row r="18" spans="1:4" ht="40.5" customHeight="1">
      <c r="A18" s="70">
        <v>9</v>
      </c>
      <c r="B18" s="74" t="s">
        <v>360</v>
      </c>
      <c r="C18" s="78" t="s">
        <v>361</v>
      </c>
      <c r="D18" s="76">
        <v>-30</v>
      </c>
    </row>
    <row r="19" spans="1:4" ht="18" customHeight="1">
      <c r="A19" s="70">
        <v>10</v>
      </c>
      <c r="B19" s="71" t="s">
        <v>532</v>
      </c>
      <c r="C19" s="77" t="s">
        <v>533</v>
      </c>
      <c r="D19" s="73">
        <f>D20</f>
        <v>681</v>
      </c>
    </row>
    <row r="20" spans="1:4" ht="18" customHeight="1">
      <c r="A20" s="70">
        <v>11</v>
      </c>
      <c r="B20" s="71" t="s">
        <v>534</v>
      </c>
      <c r="C20" s="77" t="s">
        <v>535</v>
      </c>
      <c r="D20" s="73">
        <f>D21+D22+D23</f>
        <v>681</v>
      </c>
    </row>
    <row r="21" spans="1:4" ht="40.5" customHeight="1">
      <c r="A21" s="70">
        <v>12</v>
      </c>
      <c r="B21" s="74" t="s">
        <v>536</v>
      </c>
      <c r="C21" s="78" t="s">
        <v>537</v>
      </c>
      <c r="D21" s="76">
        <v>282</v>
      </c>
    </row>
    <row r="22" spans="1:4" ht="40.5" customHeight="1">
      <c r="A22" s="70">
        <v>13</v>
      </c>
      <c r="B22" s="74" t="s">
        <v>538</v>
      </c>
      <c r="C22" s="78" t="s">
        <v>539</v>
      </c>
      <c r="D22" s="76">
        <v>166</v>
      </c>
    </row>
    <row r="23" spans="1:4" ht="40.5" customHeight="1">
      <c r="A23" s="70">
        <v>14</v>
      </c>
      <c r="B23" s="74" t="s">
        <v>540</v>
      </c>
      <c r="C23" s="78" t="s">
        <v>541</v>
      </c>
      <c r="D23" s="76">
        <v>233</v>
      </c>
    </row>
    <row r="24" spans="1:4" ht="12.75">
      <c r="A24" s="70">
        <v>15</v>
      </c>
      <c r="B24" s="71" t="s">
        <v>362</v>
      </c>
      <c r="C24" s="72" t="s">
        <v>185</v>
      </c>
      <c r="D24" s="73">
        <f>D25+D26+D27</f>
        <v>497</v>
      </c>
    </row>
    <row r="25" spans="1:4" ht="53.25" customHeight="1">
      <c r="A25" s="70">
        <v>16</v>
      </c>
      <c r="B25" s="74" t="s">
        <v>186</v>
      </c>
      <c r="C25" s="78" t="s">
        <v>542</v>
      </c>
      <c r="D25" s="76">
        <v>41</v>
      </c>
    </row>
    <row r="26" spans="1:4" ht="38.25" customHeight="1">
      <c r="A26" s="70">
        <v>17</v>
      </c>
      <c r="B26" s="74" t="s">
        <v>543</v>
      </c>
      <c r="C26" s="78" t="s">
        <v>544</v>
      </c>
      <c r="D26" s="76">
        <v>315</v>
      </c>
    </row>
    <row r="27" spans="1:4" ht="54" customHeight="1">
      <c r="A27" s="70">
        <v>18</v>
      </c>
      <c r="B27" s="74" t="s">
        <v>545</v>
      </c>
      <c r="C27" s="78" t="s">
        <v>546</v>
      </c>
      <c r="D27" s="76">
        <v>141</v>
      </c>
    </row>
    <row r="28" spans="1:4" ht="12.75">
      <c r="A28" s="70">
        <v>19</v>
      </c>
      <c r="B28" s="71" t="s">
        <v>363</v>
      </c>
      <c r="C28" s="77" t="s">
        <v>364</v>
      </c>
      <c r="D28" s="73">
        <f>D29</f>
        <v>20</v>
      </c>
    </row>
    <row r="29" spans="1:4" ht="66" customHeight="1">
      <c r="A29" s="70">
        <v>20</v>
      </c>
      <c r="B29" s="74" t="s">
        <v>187</v>
      </c>
      <c r="C29" s="78" t="s">
        <v>547</v>
      </c>
      <c r="D29" s="76">
        <v>20</v>
      </c>
    </row>
    <row r="30" spans="1:4" ht="27.75" customHeight="1">
      <c r="A30" s="70">
        <v>21</v>
      </c>
      <c r="B30" s="71" t="s">
        <v>188</v>
      </c>
      <c r="C30" s="72" t="s">
        <v>189</v>
      </c>
      <c r="D30" s="73">
        <f>D31+D33</f>
        <v>69</v>
      </c>
    </row>
    <row r="31" spans="1:4" ht="40.5" customHeight="1">
      <c r="A31" s="70">
        <v>22</v>
      </c>
      <c r="B31" s="74" t="s">
        <v>190</v>
      </c>
      <c r="C31" s="78" t="s">
        <v>548</v>
      </c>
      <c r="D31" s="76">
        <f>D32</f>
        <v>13</v>
      </c>
    </row>
    <row r="32" spans="1:4" ht="90" customHeight="1">
      <c r="A32" s="70">
        <v>23</v>
      </c>
      <c r="B32" s="74" t="s">
        <v>191</v>
      </c>
      <c r="C32" s="78" t="s">
        <v>549</v>
      </c>
      <c r="D32" s="76">
        <v>13</v>
      </c>
    </row>
    <row r="33" spans="1:4" ht="30" customHeight="1">
      <c r="A33" s="70">
        <v>24</v>
      </c>
      <c r="B33" s="74" t="s">
        <v>421</v>
      </c>
      <c r="C33" s="78" t="s">
        <v>550</v>
      </c>
      <c r="D33" s="76">
        <f>D34+D35</f>
        <v>56</v>
      </c>
    </row>
    <row r="34" spans="1:4" ht="39" customHeight="1">
      <c r="A34" s="70">
        <v>25</v>
      </c>
      <c r="B34" s="74" t="s">
        <v>422</v>
      </c>
      <c r="C34" s="78" t="s">
        <v>551</v>
      </c>
      <c r="D34" s="76">
        <v>13</v>
      </c>
    </row>
    <row r="35" spans="1:4" ht="39" customHeight="1">
      <c r="A35" s="70">
        <v>26</v>
      </c>
      <c r="B35" s="74" t="s">
        <v>552</v>
      </c>
      <c r="C35" s="78" t="s">
        <v>553</v>
      </c>
      <c r="D35" s="76">
        <v>43</v>
      </c>
    </row>
    <row r="36" spans="1:4" ht="28.5" customHeight="1">
      <c r="A36" s="70">
        <v>27</v>
      </c>
      <c r="B36" s="71" t="s">
        <v>365</v>
      </c>
      <c r="C36" s="72" t="s">
        <v>366</v>
      </c>
      <c r="D36" s="73">
        <f>D37</f>
        <v>400</v>
      </c>
    </row>
    <row r="37" spans="1:4" ht="25.5">
      <c r="A37" s="70">
        <v>28</v>
      </c>
      <c r="B37" s="74" t="s">
        <v>367</v>
      </c>
      <c r="C37" s="79" t="s">
        <v>554</v>
      </c>
      <c r="D37" s="76">
        <f>D38</f>
        <v>400</v>
      </c>
    </row>
    <row r="38" spans="1:4" ht="30" customHeight="1">
      <c r="A38" s="70">
        <v>29</v>
      </c>
      <c r="B38" s="74" t="s">
        <v>192</v>
      </c>
      <c r="C38" s="79" t="s">
        <v>555</v>
      </c>
      <c r="D38" s="76">
        <v>400</v>
      </c>
    </row>
    <row r="39" spans="1:4" ht="20.25" customHeight="1">
      <c r="A39" s="70">
        <v>30</v>
      </c>
      <c r="B39" s="71" t="s">
        <v>193</v>
      </c>
      <c r="C39" s="72" t="s">
        <v>194</v>
      </c>
      <c r="D39" s="73">
        <f>D40</f>
        <v>21271.199999999997</v>
      </c>
    </row>
    <row r="40" spans="1:4" ht="27" customHeight="1">
      <c r="A40" s="70">
        <v>31</v>
      </c>
      <c r="B40" s="74" t="s">
        <v>195</v>
      </c>
      <c r="C40" s="79" t="s">
        <v>368</v>
      </c>
      <c r="D40" s="76">
        <f>D41+D45</f>
        <v>21271.199999999997</v>
      </c>
    </row>
    <row r="41" spans="1:4" ht="25.5" customHeight="1">
      <c r="A41" s="70">
        <v>32</v>
      </c>
      <c r="B41" s="74" t="s">
        <v>556</v>
      </c>
      <c r="C41" s="78" t="s">
        <v>369</v>
      </c>
      <c r="D41" s="76">
        <f>SUM(D42:D43)</f>
        <v>197.1</v>
      </c>
    </row>
    <row r="42" spans="1:4" ht="27.75" customHeight="1">
      <c r="A42" s="70">
        <v>33</v>
      </c>
      <c r="B42" s="74" t="s">
        <v>557</v>
      </c>
      <c r="C42" s="78" t="s">
        <v>558</v>
      </c>
      <c r="D42" s="76">
        <v>197</v>
      </c>
    </row>
    <row r="43" spans="1:4" ht="28.5" customHeight="1">
      <c r="A43" s="70">
        <v>34</v>
      </c>
      <c r="B43" s="74" t="s">
        <v>559</v>
      </c>
      <c r="C43" s="78" t="s">
        <v>560</v>
      </c>
      <c r="D43" s="76">
        <f>D44</f>
        <v>0.1</v>
      </c>
    </row>
    <row r="44" spans="1:4" ht="41.25" customHeight="1">
      <c r="A44" s="70">
        <v>35</v>
      </c>
      <c r="B44" s="74" t="s">
        <v>559</v>
      </c>
      <c r="C44" s="78" t="s">
        <v>0</v>
      </c>
      <c r="D44" s="76">
        <v>0.1</v>
      </c>
    </row>
    <row r="45" spans="1:4" ht="18" customHeight="1">
      <c r="A45" s="70">
        <v>36</v>
      </c>
      <c r="B45" s="74" t="s">
        <v>561</v>
      </c>
      <c r="C45" s="79" t="s">
        <v>370</v>
      </c>
      <c r="D45" s="76">
        <f>D46</f>
        <v>21074.1</v>
      </c>
    </row>
    <row r="46" spans="1:4" ht="27" customHeight="1">
      <c r="A46" s="70">
        <v>37</v>
      </c>
      <c r="B46" s="74" t="s">
        <v>562</v>
      </c>
      <c r="C46" s="78" t="s">
        <v>563</v>
      </c>
      <c r="D46" s="76">
        <f>D47+D48</f>
        <v>21074.1</v>
      </c>
    </row>
    <row r="47" spans="1:4" ht="17.25" customHeight="1">
      <c r="A47" s="70">
        <v>38</v>
      </c>
      <c r="B47" s="74" t="s">
        <v>562</v>
      </c>
      <c r="C47" s="78" t="s">
        <v>371</v>
      </c>
      <c r="D47" s="76">
        <v>20954.1</v>
      </c>
    </row>
    <row r="48" spans="1:4" ht="29.25" customHeight="1">
      <c r="A48" s="70">
        <v>39</v>
      </c>
      <c r="B48" s="74" t="s">
        <v>562</v>
      </c>
      <c r="C48" s="98" t="s">
        <v>564</v>
      </c>
      <c r="D48" s="76">
        <f>D49</f>
        <v>120</v>
      </c>
    </row>
    <row r="49" spans="1:4" ht="30.75" customHeight="1">
      <c r="A49" s="70">
        <v>40</v>
      </c>
      <c r="B49" s="74" t="s">
        <v>562</v>
      </c>
      <c r="C49" s="114" t="s">
        <v>565</v>
      </c>
      <c r="D49" s="115">
        <v>120</v>
      </c>
    </row>
    <row r="50" spans="1:4" ht="12.75">
      <c r="A50" s="70">
        <v>41</v>
      </c>
      <c r="B50" s="177" t="s">
        <v>1</v>
      </c>
      <c r="C50" s="178"/>
      <c r="D50" s="73">
        <f>D10+D39</f>
        <v>28072.199999999997</v>
      </c>
    </row>
    <row r="51" ht="15">
      <c r="A51" s="32"/>
    </row>
    <row r="52" ht="12.75">
      <c r="A52" s="99"/>
    </row>
  </sheetData>
  <sheetProtection/>
  <mergeCells count="2">
    <mergeCell ref="B7:C7"/>
    <mergeCell ref="B50:C50"/>
  </mergeCells>
  <printOptions/>
  <pageMargins left="0.3937007874015748" right="0" top="0" bottom="0" header="0.5118110236220472" footer="0.5118110236220472"/>
  <pageSetup fitToHeight="0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6.75390625" style="0" customWidth="1"/>
    <col min="2" max="2" width="18.75390625" style="0" customWidth="1"/>
    <col min="3" max="3" width="66.00390625" style="0" customWidth="1"/>
    <col min="4" max="4" width="13.625" style="0" customWidth="1"/>
    <col min="5" max="5" width="11.125" style="0" customWidth="1"/>
  </cols>
  <sheetData>
    <row r="1" spans="1:5" ht="15.75">
      <c r="A1" s="2"/>
      <c r="B1" s="29"/>
      <c r="C1" s="179" t="s">
        <v>2</v>
      </c>
      <c r="D1" s="179"/>
      <c r="E1" s="179"/>
    </row>
    <row r="2" spans="1:5" ht="15.75">
      <c r="A2" s="2"/>
      <c r="B2" s="29"/>
      <c r="C2" s="179" t="s">
        <v>156</v>
      </c>
      <c r="D2" s="179"/>
      <c r="E2" s="179"/>
    </row>
    <row r="3" spans="1:5" ht="15.75">
      <c r="A3" s="2"/>
      <c r="B3" s="29"/>
      <c r="C3" s="179" t="s">
        <v>177</v>
      </c>
      <c r="D3" s="179"/>
      <c r="E3" s="179"/>
    </row>
    <row r="4" spans="1:5" ht="15.75">
      <c r="A4" s="2"/>
      <c r="B4" s="29"/>
      <c r="C4" s="179" t="s">
        <v>350</v>
      </c>
      <c r="D4" s="179"/>
      <c r="E4" s="179"/>
    </row>
    <row r="5" spans="1:5" ht="15.75">
      <c r="A5" s="2"/>
      <c r="B5" s="29"/>
      <c r="C5" s="179" t="s">
        <v>528</v>
      </c>
      <c r="D5" s="179"/>
      <c r="E5" s="179"/>
    </row>
    <row r="6" spans="1:4" ht="15.75">
      <c r="A6" s="2"/>
      <c r="B6" s="30"/>
      <c r="C6" s="30"/>
      <c r="D6" s="30"/>
    </row>
    <row r="7" spans="1:4" ht="15.75">
      <c r="A7" s="31"/>
      <c r="B7" s="176" t="s">
        <v>566</v>
      </c>
      <c r="C7" s="176"/>
      <c r="D7" s="32"/>
    </row>
    <row r="8" spans="1:4" ht="15.75">
      <c r="A8" s="31"/>
      <c r="B8" s="33"/>
      <c r="C8" s="33"/>
      <c r="D8" s="32"/>
    </row>
    <row r="9" spans="1:5" ht="24" customHeight="1">
      <c r="A9" s="180" t="s">
        <v>132</v>
      </c>
      <c r="B9" s="180" t="s">
        <v>178</v>
      </c>
      <c r="C9" s="180" t="s">
        <v>179</v>
      </c>
      <c r="D9" s="182" t="s">
        <v>180</v>
      </c>
      <c r="E9" s="183"/>
    </row>
    <row r="10" spans="1:5" ht="12.75">
      <c r="A10" s="181"/>
      <c r="B10" s="181"/>
      <c r="C10" s="181"/>
      <c r="D10" s="116" t="s">
        <v>443</v>
      </c>
      <c r="E10" s="117" t="s">
        <v>444</v>
      </c>
    </row>
    <row r="11" spans="1:5" ht="12.75">
      <c r="A11" s="70">
        <v>1</v>
      </c>
      <c r="B11" s="71" t="s">
        <v>181</v>
      </c>
      <c r="C11" s="72" t="s">
        <v>351</v>
      </c>
      <c r="D11" s="73">
        <f>D12+D14+D19+D24+D28+D30+D36</f>
        <v>6872</v>
      </c>
      <c r="E11" s="118">
        <f>E12+E14+E19+E24+E28+E30+E36</f>
        <v>6931</v>
      </c>
    </row>
    <row r="12" spans="1:5" ht="12.75">
      <c r="A12" s="70">
        <f>A11+1</f>
        <v>2</v>
      </c>
      <c r="B12" s="71" t="s">
        <v>352</v>
      </c>
      <c r="C12" s="72" t="s">
        <v>182</v>
      </c>
      <c r="D12" s="73">
        <f>D13</f>
        <v>4547</v>
      </c>
      <c r="E12" s="118">
        <f>E13</f>
        <v>4520</v>
      </c>
    </row>
    <row r="13" spans="1:5" ht="77.25" customHeight="1">
      <c r="A13" s="70">
        <v>3</v>
      </c>
      <c r="B13" s="74" t="s">
        <v>183</v>
      </c>
      <c r="C13" s="75" t="s">
        <v>530</v>
      </c>
      <c r="D13" s="76">
        <v>4547</v>
      </c>
      <c r="E13" s="119">
        <v>4520</v>
      </c>
    </row>
    <row r="14" spans="1:5" ht="26.25" customHeight="1">
      <c r="A14" s="70">
        <v>4</v>
      </c>
      <c r="B14" s="71" t="s">
        <v>353</v>
      </c>
      <c r="C14" s="77" t="s">
        <v>354</v>
      </c>
      <c r="D14" s="73">
        <f>D15+D16+D17+D18</f>
        <v>642</v>
      </c>
      <c r="E14" s="118">
        <f>E15+E16+E17+E18</f>
        <v>698</v>
      </c>
    </row>
    <row r="15" spans="1:5" ht="52.5" customHeight="1">
      <c r="A15" s="70">
        <v>5</v>
      </c>
      <c r="B15" s="74" t="s">
        <v>355</v>
      </c>
      <c r="C15" s="78" t="s">
        <v>412</v>
      </c>
      <c r="D15" s="76">
        <v>218</v>
      </c>
      <c r="E15" s="119">
        <v>237</v>
      </c>
    </row>
    <row r="16" spans="1:5" ht="66.75" customHeight="1">
      <c r="A16" s="70">
        <v>6</v>
      </c>
      <c r="B16" s="74" t="s">
        <v>356</v>
      </c>
      <c r="C16" s="78" t="s">
        <v>357</v>
      </c>
      <c r="D16" s="76">
        <v>3</v>
      </c>
      <c r="E16" s="119">
        <v>4</v>
      </c>
    </row>
    <row r="17" spans="1:5" ht="54.75" customHeight="1">
      <c r="A17" s="70">
        <v>7</v>
      </c>
      <c r="B17" s="74" t="s">
        <v>358</v>
      </c>
      <c r="C17" s="78" t="s">
        <v>359</v>
      </c>
      <c r="D17" s="76">
        <v>450</v>
      </c>
      <c r="E17" s="119">
        <v>488</v>
      </c>
    </row>
    <row r="18" spans="1:5" ht="57.75" customHeight="1">
      <c r="A18" s="70">
        <v>8</v>
      </c>
      <c r="B18" s="74" t="s">
        <v>360</v>
      </c>
      <c r="C18" s="78" t="s">
        <v>361</v>
      </c>
      <c r="D18" s="76">
        <v>-29</v>
      </c>
      <c r="E18" s="119">
        <v>-31</v>
      </c>
    </row>
    <row r="19" spans="1:5" ht="18" customHeight="1">
      <c r="A19" s="70">
        <v>9</v>
      </c>
      <c r="B19" s="71" t="s">
        <v>532</v>
      </c>
      <c r="C19" s="77" t="s">
        <v>533</v>
      </c>
      <c r="D19" s="73">
        <f>D20</f>
        <v>688</v>
      </c>
      <c r="E19" s="118">
        <f>E20</f>
        <v>709</v>
      </c>
    </row>
    <row r="20" spans="1:5" ht="29.25" customHeight="1">
      <c r="A20" s="70">
        <v>10</v>
      </c>
      <c r="B20" s="71" t="s">
        <v>534</v>
      </c>
      <c r="C20" s="77" t="s">
        <v>535</v>
      </c>
      <c r="D20" s="73">
        <f>D21+D22+D23</f>
        <v>688</v>
      </c>
      <c r="E20" s="118">
        <f>E21+E22+E23</f>
        <v>709</v>
      </c>
    </row>
    <row r="21" spans="1:5" ht="40.5" customHeight="1">
      <c r="A21" s="70">
        <v>11</v>
      </c>
      <c r="B21" s="74" t="s">
        <v>536</v>
      </c>
      <c r="C21" s="78" t="s">
        <v>537</v>
      </c>
      <c r="D21" s="76">
        <v>285</v>
      </c>
      <c r="E21" s="119">
        <v>294</v>
      </c>
    </row>
    <row r="22" spans="1:5" ht="54.75" customHeight="1">
      <c r="A22" s="70">
        <v>12</v>
      </c>
      <c r="B22" s="74" t="s">
        <v>538</v>
      </c>
      <c r="C22" s="78" t="s">
        <v>539</v>
      </c>
      <c r="D22" s="76">
        <v>168</v>
      </c>
      <c r="E22" s="119">
        <v>173</v>
      </c>
    </row>
    <row r="23" spans="1:5" ht="40.5" customHeight="1">
      <c r="A23" s="70">
        <v>13</v>
      </c>
      <c r="B23" s="74" t="s">
        <v>540</v>
      </c>
      <c r="C23" s="78" t="s">
        <v>541</v>
      </c>
      <c r="D23" s="76">
        <v>235</v>
      </c>
      <c r="E23" s="119">
        <v>242</v>
      </c>
    </row>
    <row r="24" spans="1:5" ht="12.75">
      <c r="A24" s="70">
        <v>14</v>
      </c>
      <c r="B24" s="71" t="s">
        <v>362</v>
      </c>
      <c r="C24" s="72" t="s">
        <v>185</v>
      </c>
      <c r="D24" s="73">
        <f>D25+D26+D27</f>
        <v>506</v>
      </c>
      <c r="E24" s="118">
        <f>E25+E26+E27</f>
        <v>515</v>
      </c>
    </row>
    <row r="25" spans="1:5" ht="53.25" customHeight="1">
      <c r="A25" s="70">
        <v>15</v>
      </c>
      <c r="B25" s="74" t="s">
        <v>186</v>
      </c>
      <c r="C25" s="78" t="s">
        <v>542</v>
      </c>
      <c r="D25" s="76">
        <v>41</v>
      </c>
      <c r="E25" s="119">
        <v>42</v>
      </c>
    </row>
    <row r="26" spans="1:5" ht="56.25" customHeight="1">
      <c r="A26" s="70">
        <v>16</v>
      </c>
      <c r="B26" s="74" t="s">
        <v>543</v>
      </c>
      <c r="C26" s="78" t="s">
        <v>544</v>
      </c>
      <c r="D26" s="76">
        <v>321</v>
      </c>
      <c r="E26" s="119">
        <v>327</v>
      </c>
    </row>
    <row r="27" spans="1:5" ht="54" customHeight="1">
      <c r="A27" s="70">
        <v>17</v>
      </c>
      <c r="B27" s="74" t="s">
        <v>545</v>
      </c>
      <c r="C27" s="78" t="s">
        <v>546</v>
      </c>
      <c r="D27" s="76">
        <v>144</v>
      </c>
      <c r="E27" s="119">
        <v>146</v>
      </c>
    </row>
    <row r="28" spans="1:5" ht="12.75">
      <c r="A28" s="70">
        <v>18</v>
      </c>
      <c r="B28" s="71" t="s">
        <v>363</v>
      </c>
      <c r="C28" s="77" t="s">
        <v>364</v>
      </c>
      <c r="D28" s="73">
        <f>D29</f>
        <v>20</v>
      </c>
      <c r="E28" s="118">
        <f>E29</f>
        <v>20</v>
      </c>
    </row>
    <row r="29" spans="1:5" ht="66" customHeight="1">
      <c r="A29" s="70">
        <v>19</v>
      </c>
      <c r="B29" s="74" t="s">
        <v>187</v>
      </c>
      <c r="C29" s="78" t="s">
        <v>547</v>
      </c>
      <c r="D29" s="76">
        <v>20</v>
      </c>
      <c r="E29" s="119">
        <v>20</v>
      </c>
    </row>
    <row r="30" spans="1:5" ht="27.75" customHeight="1">
      <c r="A30" s="70">
        <v>20</v>
      </c>
      <c r="B30" s="71" t="s">
        <v>188</v>
      </c>
      <c r="C30" s="72" t="s">
        <v>189</v>
      </c>
      <c r="D30" s="73">
        <f>D31+D33</f>
        <v>69</v>
      </c>
      <c r="E30" s="118">
        <f>E31+E33</f>
        <v>69</v>
      </c>
    </row>
    <row r="31" spans="1:5" ht="51.75" customHeight="1">
      <c r="A31" s="70">
        <v>21</v>
      </c>
      <c r="B31" s="74" t="s">
        <v>190</v>
      </c>
      <c r="C31" s="78" t="s">
        <v>548</v>
      </c>
      <c r="D31" s="76">
        <f>D32</f>
        <v>13</v>
      </c>
      <c r="E31" s="76">
        <f>E32</f>
        <v>13</v>
      </c>
    </row>
    <row r="32" spans="1:5" ht="90" customHeight="1">
      <c r="A32" s="70">
        <v>22</v>
      </c>
      <c r="B32" s="74" t="s">
        <v>191</v>
      </c>
      <c r="C32" s="78" t="s">
        <v>549</v>
      </c>
      <c r="D32" s="76">
        <v>13</v>
      </c>
      <c r="E32" s="119">
        <v>13</v>
      </c>
    </row>
    <row r="33" spans="1:5" ht="30" customHeight="1">
      <c r="A33" s="70">
        <v>23</v>
      </c>
      <c r="B33" s="74" t="s">
        <v>421</v>
      </c>
      <c r="C33" s="78" t="s">
        <v>550</v>
      </c>
      <c r="D33" s="76">
        <f>D34+D35</f>
        <v>56</v>
      </c>
      <c r="E33" s="120">
        <f>E34+E35</f>
        <v>56</v>
      </c>
    </row>
    <row r="34" spans="1:5" ht="52.5" customHeight="1">
      <c r="A34" s="70">
        <v>24</v>
      </c>
      <c r="B34" s="74" t="s">
        <v>422</v>
      </c>
      <c r="C34" s="78" t="s">
        <v>551</v>
      </c>
      <c r="D34" s="76">
        <v>13</v>
      </c>
      <c r="E34" s="119">
        <v>13</v>
      </c>
    </row>
    <row r="35" spans="1:5" ht="39" customHeight="1">
      <c r="A35" s="70">
        <v>25</v>
      </c>
      <c r="B35" s="74" t="s">
        <v>552</v>
      </c>
      <c r="C35" s="78" t="s">
        <v>553</v>
      </c>
      <c r="D35" s="76">
        <v>43</v>
      </c>
      <c r="E35" s="119">
        <v>43</v>
      </c>
    </row>
    <row r="36" spans="1:5" ht="28.5" customHeight="1">
      <c r="A36" s="70">
        <v>26</v>
      </c>
      <c r="B36" s="71" t="s">
        <v>365</v>
      </c>
      <c r="C36" s="72" t="s">
        <v>366</v>
      </c>
      <c r="D36" s="73">
        <f>D37</f>
        <v>400</v>
      </c>
      <c r="E36" s="118">
        <f>E37</f>
        <v>400</v>
      </c>
    </row>
    <row r="37" spans="1:5" ht="25.5">
      <c r="A37" s="70">
        <v>27</v>
      </c>
      <c r="B37" s="74" t="s">
        <v>367</v>
      </c>
      <c r="C37" s="79" t="s">
        <v>554</v>
      </c>
      <c r="D37" s="76">
        <f>D38</f>
        <v>400</v>
      </c>
      <c r="E37" s="76">
        <f>E38</f>
        <v>400</v>
      </c>
    </row>
    <row r="38" spans="1:5" ht="30.75" customHeight="1">
      <c r="A38" s="70">
        <v>28</v>
      </c>
      <c r="B38" s="74" t="s">
        <v>192</v>
      </c>
      <c r="C38" s="79" t="s">
        <v>555</v>
      </c>
      <c r="D38" s="76">
        <v>400</v>
      </c>
      <c r="E38" s="119">
        <v>400</v>
      </c>
    </row>
    <row r="39" spans="1:5" ht="20.25" customHeight="1">
      <c r="A39" s="70">
        <v>29</v>
      </c>
      <c r="B39" s="71" t="s">
        <v>193</v>
      </c>
      <c r="C39" s="72" t="s">
        <v>194</v>
      </c>
      <c r="D39" s="73">
        <f>D40</f>
        <v>20666.199999999997</v>
      </c>
      <c r="E39" s="118">
        <f>E40</f>
        <v>20607.199999999997</v>
      </c>
    </row>
    <row r="40" spans="1:5" ht="27" customHeight="1">
      <c r="A40" s="70">
        <v>30</v>
      </c>
      <c r="B40" s="74" t="s">
        <v>195</v>
      </c>
      <c r="C40" s="79" t="s">
        <v>368</v>
      </c>
      <c r="D40" s="76">
        <f>D41+D45</f>
        <v>20666.199999999997</v>
      </c>
      <c r="E40" s="76">
        <f>E41+E45</f>
        <v>20607.199999999997</v>
      </c>
    </row>
    <row r="41" spans="1:5" ht="25.5" customHeight="1">
      <c r="A41" s="70">
        <v>31</v>
      </c>
      <c r="B41" s="74" t="s">
        <v>556</v>
      </c>
      <c r="C41" s="78" t="s">
        <v>369</v>
      </c>
      <c r="D41" s="76">
        <f>SUM(D42:D43)</f>
        <v>197.1</v>
      </c>
      <c r="E41" s="120">
        <f>SUM(E42:E43)</f>
        <v>197.1</v>
      </c>
    </row>
    <row r="42" spans="1:5" ht="27.75" customHeight="1">
      <c r="A42" s="70">
        <v>32</v>
      </c>
      <c r="B42" s="74" t="s">
        <v>557</v>
      </c>
      <c r="C42" s="78" t="s">
        <v>558</v>
      </c>
      <c r="D42" s="76">
        <v>197</v>
      </c>
      <c r="E42" s="119">
        <v>197</v>
      </c>
    </row>
    <row r="43" spans="1:5" ht="28.5" customHeight="1">
      <c r="A43" s="70">
        <v>33</v>
      </c>
      <c r="B43" s="74" t="s">
        <v>559</v>
      </c>
      <c r="C43" s="78" t="s">
        <v>560</v>
      </c>
      <c r="D43" s="76">
        <f>D44</f>
        <v>0.1</v>
      </c>
      <c r="E43" s="120">
        <f>E44</f>
        <v>0.1</v>
      </c>
    </row>
    <row r="44" spans="1:5" ht="41.25" customHeight="1">
      <c r="A44" s="70">
        <v>34</v>
      </c>
      <c r="B44" s="74" t="s">
        <v>559</v>
      </c>
      <c r="C44" s="78" t="s">
        <v>0</v>
      </c>
      <c r="D44" s="76">
        <v>0.1</v>
      </c>
      <c r="E44" s="119">
        <v>0.1</v>
      </c>
    </row>
    <row r="45" spans="1:5" ht="18" customHeight="1">
      <c r="A45" s="70">
        <v>35</v>
      </c>
      <c r="B45" s="74" t="s">
        <v>561</v>
      </c>
      <c r="C45" s="79" t="s">
        <v>370</v>
      </c>
      <c r="D45" s="76">
        <f>D46</f>
        <v>20469.1</v>
      </c>
      <c r="E45" s="120">
        <f>E46</f>
        <v>20410.1</v>
      </c>
    </row>
    <row r="46" spans="1:5" ht="27" customHeight="1">
      <c r="A46" s="70">
        <v>36</v>
      </c>
      <c r="B46" s="74" t="s">
        <v>562</v>
      </c>
      <c r="C46" s="78" t="s">
        <v>563</v>
      </c>
      <c r="D46" s="76">
        <f>D47</f>
        <v>20469.1</v>
      </c>
      <c r="E46" s="120">
        <f>E47</f>
        <v>20410.1</v>
      </c>
    </row>
    <row r="47" spans="1:5" ht="28.5" customHeight="1">
      <c r="A47" s="70">
        <v>37</v>
      </c>
      <c r="B47" s="74" t="s">
        <v>562</v>
      </c>
      <c r="C47" s="78" t="s">
        <v>371</v>
      </c>
      <c r="D47" s="76">
        <v>20469.1</v>
      </c>
      <c r="E47" s="119">
        <v>20410.1</v>
      </c>
    </row>
    <row r="48" spans="1:5" ht="12.75">
      <c r="A48" s="70">
        <v>38</v>
      </c>
      <c r="B48" s="177" t="s">
        <v>1</v>
      </c>
      <c r="C48" s="178"/>
      <c r="D48" s="73">
        <f>D11+D39</f>
        <v>27538.199999999997</v>
      </c>
      <c r="E48" s="118">
        <f>E11+E39</f>
        <v>27538.199999999997</v>
      </c>
    </row>
    <row r="49" ht="15">
      <c r="A49" s="32"/>
    </row>
    <row r="50" ht="12.75">
      <c r="A50" s="99"/>
    </row>
  </sheetData>
  <sheetProtection/>
  <mergeCells count="11">
    <mergeCell ref="B48:C48"/>
    <mergeCell ref="C2:E2"/>
    <mergeCell ref="C3:E3"/>
    <mergeCell ref="C4:E4"/>
    <mergeCell ref="C5:E5"/>
    <mergeCell ref="C1:E1"/>
    <mergeCell ref="B7:C7"/>
    <mergeCell ref="A9:A10"/>
    <mergeCell ref="B9:B10"/>
    <mergeCell ref="C9:C10"/>
    <mergeCell ref="D9:E9"/>
  </mergeCells>
  <printOptions/>
  <pageMargins left="0.984251968503937" right="0" top="0" bottom="0" header="0.5118110236220472" footer="0.5118110236220472"/>
  <pageSetup fitToHeight="0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2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7.25390625" style="0" customWidth="1"/>
    <col min="2" max="2" width="9.75390625" style="0" customWidth="1"/>
    <col min="3" max="3" width="22.375" style="0" customWidth="1"/>
    <col min="4" max="4" width="67.75390625" style="0" customWidth="1"/>
  </cols>
  <sheetData>
    <row r="1" spans="1:4" ht="15.75">
      <c r="A1" s="31"/>
      <c r="B1" s="31"/>
      <c r="C1" s="29"/>
      <c r="D1" s="100" t="s">
        <v>45</v>
      </c>
    </row>
    <row r="2" spans="1:4" ht="15.75">
      <c r="A2" s="31"/>
      <c r="B2" s="31"/>
      <c r="C2" s="29"/>
      <c r="D2" s="100" t="s">
        <v>372</v>
      </c>
    </row>
    <row r="3" spans="1:4" ht="15.75">
      <c r="A3" s="31"/>
      <c r="B3" s="31"/>
      <c r="C3" s="29"/>
      <c r="D3" s="100" t="s">
        <v>177</v>
      </c>
    </row>
    <row r="4" spans="1:4" ht="15.75">
      <c r="A4" s="31"/>
      <c r="B4" s="31"/>
      <c r="C4" s="29"/>
      <c r="D4" s="100" t="s">
        <v>373</v>
      </c>
    </row>
    <row r="5" spans="1:4" ht="15.75">
      <c r="A5" s="31"/>
      <c r="B5" s="31"/>
      <c r="C5" s="29"/>
      <c r="D5" s="100" t="s">
        <v>567</v>
      </c>
    </row>
    <row r="6" spans="1:4" ht="15.75">
      <c r="A6" s="31" t="s">
        <v>3</v>
      </c>
      <c r="B6" s="101"/>
      <c r="C6" s="30"/>
      <c r="D6" s="30"/>
    </row>
    <row r="7" spans="1:4" ht="15.75">
      <c r="A7" s="184" t="s">
        <v>4</v>
      </c>
      <c r="B7" s="185"/>
      <c r="C7" s="185"/>
      <c r="D7" s="185"/>
    </row>
    <row r="8" spans="1:4" ht="15.75">
      <c r="A8" s="31"/>
      <c r="B8" s="101"/>
      <c r="C8" s="30"/>
      <c r="D8" s="30"/>
    </row>
    <row r="9" spans="1:4" ht="96" customHeight="1">
      <c r="A9" s="34" t="s">
        <v>132</v>
      </c>
      <c r="B9" s="81" t="s">
        <v>374</v>
      </c>
      <c r="C9" s="34" t="s">
        <v>5</v>
      </c>
      <c r="D9" s="34" t="s">
        <v>6</v>
      </c>
    </row>
    <row r="10" spans="1:4" ht="12.75">
      <c r="A10" s="82">
        <v>1</v>
      </c>
      <c r="B10" s="104" t="s">
        <v>429</v>
      </c>
      <c r="C10" s="121"/>
      <c r="D10" s="122" t="s">
        <v>430</v>
      </c>
    </row>
    <row r="11" spans="1:4" ht="51.75" customHeight="1">
      <c r="A11" s="82">
        <v>2</v>
      </c>
      <c r="B11" s="105" t="s">
        <v>429</v>
      </c>
      <c r="C11" s="94" t="s">
        <v>431</v>
      </c>
      <c r="D11" s="85" t="s">
        <v>568</v>
      </c>
    </row>
    <row r="12" spans="1:4" ht="12.75">
      <c r="A12" s="82">
        <v>3</v>
      </c>
      <c r="B12" s="93" t="s">
        <v>92</v>
      </c>
      <c r="C12" s="83"/>
      <c r="D12" s="84" t="s">
        <v>17</v>
      </c>
    </row>
    <row r="13" spans="1:4" ht="15.75" customHeight="1">
      <c r="A13" s="82">
        <v>4</v>
      </c>
      <c r="B13" s="81" t="s">
        <v>92</v>
      </c>
      <c r="C13" s="34" t="s">
        <v>36</v>
      </c>
      <c r="D13" s="85" t="s">
        <v>174</v>
      </c>
    </row>
    <row r="14" spans="1:4" ht="25.5">
      <c r="A14" s="82">
        <v>5</v>
      </c>
      <c r="B14" s="93" t="s">
        <v>384</v>
      </c>
      <c r="C14" s="83"/>
      <c r="D14" s="84" t="s">
        <v>385</v>
      </c>
    </row>
    <row r="15" spans="1:4" ht="51.75" customHeight="1">
      <c r="A15" s="82">
        <v>6</v>
      </c>
      <c r="B15" s="81" t="s">
        <v>384</v>
      </c>
      <c r="C15" s="34" t="s">
        <v>386</v>
      </c>
      <c r="D15" s="85" t="s">
        <v>569</v>
      </c>
    </row>
    <row r="16" spans="1:4" ht="68.25" customHeight="1">
      <c r="A16" s="82">
        <v>7</v>
      </c>
      <c r="B16" s="81" t="s">
        <v>384</v>
      </c>
      <c r="C16" s="34" t="s">
        <v>387</v>
      </c>
      <c r="D16" s="85" t="s">
        <v>570</v>
      </c>
    </row>
    <row r="17" spans="1:4" ht="53.25" customHeight="1">
      <c r="A17" s="82">
        <v>8</v>
      </c>
      <c r="B17" s="94">
        <v>100</v>
      </c>
      <c r="C17" s="94" t="s">
        <v>388</v>
      </c>
      <c r="D17" s="85" t="s">
        <v>571</v>
      </c>
    </row>
    <row r="18" spans="1:4" ht="51" customHeight="1">
      <c r="A18" s="82">
        <v>9</v>
      </c>
      <c r="B18" s="94">
        <v>100</v>
      </c>
      <c r="C18" s="94" t="s">
        <v>389</v>
      </c>
      <c r="D18" s="85" t="s">
        <v>572</v>
      </c>
    </row>
    <row r="19" spans="1:4" ht="18" customHeight="1">
      <c r="A19" s="82">
        <v>10</v>
      </c>
      <c r="B19" s="83">
        <v>182</v>
      </c>
      <c r="C19" s="83"/>
      <c r="D19" s="84" t="s">
        <v>41</v>
      </c>
    </row>
    <row r="20" spans="1:4" ht="15.75" customHeight="1">
      <c r="A20" s="82">
        <v>11</v>
      </c>
      <c r="B20" s="34">
        <v>182</v>
      </c>
      <c r="C20" s="34" t="s">
        <v>42</v>
      </c>
      <c r="D20" s="85" t="s">
        <v>573</v>
      </c>
    </row>
    <row r="21" spans="1:4" ht="28.5" customHeight="1">
      <c r="A21" s="82">
        <v>12</v>
      </c>
      <c r="B21" s="34">
        <v>182</v>
      </c>
      <c r="C21" s="34" t="s">
        <v>574</v>
      </c>
      <c r="D21" s="85" t="s">
        <v>575</v>
      </c>
    </row>
    <row r="22" spans="1:4" ht="18" customHeight="1">
      <c r="A22" s="82">
        <v>13</v>
      </c>
      <c r="B22" s="34">
        <v>182</v>
      </c>
      <c r="C22" s="34" t="s">
        <v>43</v>
      </c>
      <c r="D22" s="85" t="s">
        <v>576</v>
      </c>
    </row>
    <row r="23" spans="1:4" ht="30" customHeight="1">
      <c r="A23" s="82">
        <v>14</v>
      </c>
      <c r="B23" s="34">
        <v>182</v>
      </c>
      <c r="C23" s="34" t="s">
        <v>44</v>
      </c>
      <c r="D23" s="92" t="s">
        <v>577</v>
      </c>
    </row>
    <row r="24" spans="1:4" ht="27.75" customHeight="1">
      <c r="A24" s="82">
        <v>15</v>
      </c>
      <c r="B24" s="34">
        <v>182</v>
      </c>
      <c r="C24" s="34" t="s">
        <v>578</v>
      </c>
      <c r="D24" s="85" t="s">
        <v>579</v>
      </c>
    </row>
    <row r="25" spans="1:4" ht="28.5" customHeight="1">
      <c r="A25" s="82">
        <v>16</v>
      </c>
      <c r="B25" s="34">
        <v>182</v>
      </c>
      <c r="C25" s="34" t="s">
        <v>580</v>
      </c>
      <c r="D25" s="85" t="s">
        <v>581</v>
      </c>
    </row>
    <row r="26" spans="1:4" ht="29.25" customHeight="1">
      <c r="A26" s="82">
        <v>17</v>
      </c>
      <c r="B26" s="34">
        <v>182</v>
      </c>
      <c r="C26" s="34" t="s">
        <v>383</v>
      </c>
      <c r="D26" s="85" t="s">
        <v>523</v>
      </c>
    </row>
    <row r="27" spans="1:4" ht="27" customHeight="1">
      <c r="A27" s="82">
        <v>18</v>
      </c>
      <c r="B27" s="83">
        <v>901</v>
      </c>
      <c r="C27" s="83"/>
      <c r="D27" s="84" t="s">
        <v>39</v>
      </c>
    </row>
    <row r="28" spans="1:4" ht="51.75" customHeight="1">
      <c r="A28" s="82">
        <v>19</v>
      </c>
      <c r="B28" s="89" t="s">
        <v>40</v>
      </c>
      <c r="C28" s="95" t="s">
        <v>582</v>
      </c>
      <c r="D28" s="90" t="s">
        <v>583</v>
      </c>
    </row>
    <row r="29" spans="1:4" ht="38.25" customHeight="1">
      <c r="A29" s="82">
        <v>20</v>
      </c>
      <c r="B29" s="89" t="s">
        <v>40</v>
      </c>
      <c r="C29" s="95" t="s">
        <v>382</v>
      </c>
      <c r="D29" s="91" t="s">
        <v>584</v>
      </c>
    </row>
    <row r="30" spans="1:4" ht="18" customHeight="1">
      <c r="A30" s="82">
        <v>21</v>
      </c>
      <c r="B30" s="34">
        <v>901</v>
      </c>
      <c r="C30" s="34" t="s">
        <v>35</v>
      </c>
      <c r="D30" s="85" t="s">
        <v>175</v>
      </c>
    </row>
    <row r="31" spans="1:4" ht="30.75" customHeight="1">
      <c r="A31" s="82">
        <v>22</v>
      </c>
      <c r="B31" s="34">
        <v>901</v>
      </c>
      <c r="C31" s="34" t="s">
        <v>585</v>
      </c>
      <c r="D31" s="85" t="s">
        <v>586</v>
      </c>
    </row>
    <row r="32" spans="1:4" ht="29.25" customHeight="1">
      <c r="A32" s="82">
        <v>23</v>
      </c>
      <c r="B32" s="34">
        <v>901</v>
      </c>
      <c r="C32" s="34" t="s">
        <v>37</v>
      </c>
      <c r="D32" s="85" t="s">
        <v>38</v>
      </c>
    </row>
    <row r="33" spans="1:4" ht="19.5" customHeight="1">
      <c r="A33" s="82">
        <v>24</v>
      </c>
      <c r="B33" s="83">
        <v>920</v>
      </c>
      <c r="C33" s="83"/>
      <c r="D33" s="84" t="s">
        <v>7</v>
      </c>
    </row>
    <row r="34" spans="1:4" ht="52.5" customHeight="1">
      <c r="A34" s="82">
        <v>25</v>
      </c>
      <c r="B34" s="123">
        <v>920</v>
      </c>
      <c r="C34" s="34" t="s">
        <v>587</v>
      </c>
      <c r="D34" s="85" t="s">
        <v>588</v>
      </c>
    </row>
    <row r="35" spans="1:4" ht="65.25" customHeight="1">
      <c r="A35" s="82">
        <v>26</v>
      </c>
      <c r="B35" s="34">
        <v>920</v>
      </c>
      <c r="C35" s="34" t="s">
        <v>8</v>
      </c>
      <c r="D35" s="85" t="s">
        <v>589</v>
      </c>
    </row>
    <row r="36" spans="1:4" ht="17.25" customHeight="1">
      <c r="A36" s="82">
        <v>27</v>
      </c>
      <c r="B36" s="86">
        <v>920</v>
      </c>
      <c r="C36" s="86" t="s">
        <v>9</v>
      </c>
      <c r="D36" s="87" t="s">
        <v>590</v>
      </c>
    </row>
    <row r="37" spans="1:4" ht="27" customHeight="1">
      <c r="A37" s="82">
        <v>28</v>
      </c>
      <c r="B37" s="34">
        <v>920</v>
      </c>
      <c r="C37" s="34" t="s">
        <v>10</v>
      </c>
      <c r="D37" s="85" t="s">
        <v>591</v>
      </c>
    </row>
    <row r="38" spans="1:4" ht="52.5" customHeight="1">
      <c r="A38" s="82">
        <v>29</v>
      </c>
      <c r="B38" s="34">
        <v>920</v>
      </c>
      <c r="C38" s="34" t="s">
        <v>423</v>
      </c>
      <c r="D38" s="102" t="s">
        <v>592</v>
      </c>
    </row>
    <row r="39" spans="1:4" ht="63.75" customHeight="1">
      <c r="A39" s="82">
        <v>30</v>
      </c>
      <c r="B39" s="34">
        <v>920</v>
      </c>
      <c r="C39" s="34" t="s">
        <v>11</v>
      </c>
      <c r="D39" s="85" t="s">
        <v>593</v>
      </c>
    </row>
    <row r="40" spans="1:4" ht="66.75" customHeight="1">
      <c r="A40" s="82">
        <v>31</v>
      </c>
      <c r="B40" s="34">
        <v>920</v>
      </c>
      <c r="C40" s="34" t="s">
        <v>12</v>
      </c>
      <c r="D40" s="85" t="s">
        <v>594</v>
      </c>
    </row>
    <row r="41" spans="1:4" ht="43.5" customHeight="1">
      <c r="A41" s="82">
        <v>32</v>
      </c>
      <c r="B41" s="34">
        <v>920</v>
      </c>
      <c r="C41" s="34" t="s">
        <v>375</v>
      </c>
      <c r="D41" s="85" t="s">
        <v>595</v>
      </c>
    </row>
    <row r="42" spans="1:4" ht="53.25" customHeight="1">
      <c r="A42" s="82">
        <v>33</v>
      </c>
      <c r="B42" s="34">
        <v>920</v>
      </c>
      <c r="C42" s="34" t="s">
        <v>424</v>
      </c>
      <c r="D42" s="124" t="s">
        <v>596</v>
      </c>
    </row>
    <row r="43" spans="1:4" ht="90.75" customHeight="1">
      <c r="A43" s="82">
        <v>34</v>
      </c>
      <c r="B43" s="34">
        <v>920</v>
      </c>
      <c r="C43" s="34" t="s">
        <v>13</v>
      </c>
      <c r="D43" s="88" t="s">
        <v>597</v>
      </c>
    </row>
    <row r="44" spans="1:4" ht="52.5" customHeight="1">
      <c r="A44" s="82">
        <v>35</v>
      </c>
      <c r="B44" s="34">
        <v>920</v>
      </c>
      <c r="C44" s="34" t="s">
        <v>14</v>
      </c>
      <c r="D44" s="85" t="s">
        <v>598</v>
      </c>
    </row>
    <row r="45" spans="1:4" ht="51.75" customHeight="1">
      <c r="A45" s="82">
        <v>36</v>
      </c>
      <c r="B45" s="34">
        <v>920</v>
      </c>
      <c r="C45" s="34" t="s">
        <v>15</v>
      </c>
      <c r="D45" s="85" t="s">
        <v>599</v>
      </c>
    </row>
    <row r="46" spans="1:4" ht="28.5" customHeight="1">
      <c r="A46" s="82">
        <v>37</v>
      </c>
      <c r="B46" s="34">
        <v>920</v>
      </c>
      <c r="C46" s="34" t="s">
        <v>425</v>
      </c>
      <c r="D46" s="102" t="s">
        <v>600</v>
      </c>
    </row>
    <row r="47" spans="1:4" ht="55.5" customHeight="1">
      <c r="A47" s="82">
        <v>38</v>
      </c>
      <c r="B47" s="34">
        <v>920</v>
      </c>
      <c r="C47" s="34" t="s">
        <v>376</v>
      </c>
      <c r="D47" s="85" t="s">
        <v>601</v>
      </c>
    </row>
    <row r="48" spans="1:4" ht="54" customHeight="1">
      <c r="A48" s="82">
        <v>39</v>
      </c>
      <c r="B48" s="34">
        <v>920</v>
      </c>
      <c r="C48" s="34" t="s">
        <v>377</v>
      </c>
      <c r="D48" s="85" t="s">
        <v>602</v>
      </c>
    </row>
    <row r="49" spans="1:4" ht="52.5" customHeight="1">
      <c r="A49" s="82">
        <v>40</v>
      </c>
      <c r="B49" s="34">
        <v>920</v>
      </c>
      <c r="C49" s="34" t="s">
        <v>414</v>
      </c>
      <c r="D49" s="85" t="s">
        <v>603</v>
      </c>
    </row>
    <row r="50" spans="1:4" ht="55.5" customHeight="1">
      <c r="A50" s="82">
        <v>41</v>
      </c>
      <c r="B50" s="34">
        <v>920</v>
      </c>
      <c r="C50" s="34" t="s">
        <v>415</v>
      </c>
      <c r="D50" s="85" t="s">
        <v>604</v>
      </c>
    </row>
    <row r="51" spans="1:4" ht="52.5" customHeight="1">
      <c r="A51" s="82">
        <v>42</v>
      </c>
      <c r="B51" s="34">
        <v>920</v>
      </c>
      <c r="C51" s="34" t="s">
        <v>416</v>
      </c>
      <c r="D51" s="85" t="s">
        <v>605</v>
      </c>
    </row>
    <row r="52" spans="1:4" ht="43.5" customHeight="1">
      <c r="A52" s="82">
        <v>43</v>
      </c>
      <c r="B52" s="34">
        <v>920</v>
      </c>
      <c r="C52" s="34" t="s">
        <v>417</v>
      </c>
      <c r="D52" s="85" t="s">
        <v>606</v>
      </c>
    </row>
    <row r="53" spans="1:4" ht="39.75" customHeight="1">
      <c r="A53" s="82">
        <v>44</v>
      </c>
      <c r="B53" s="34">
        <v>920</v>
      </c>
      <c r="C53" s="34" t="s">
        <v>378</v>
      </c>
      <c r="D53" s="85" t="s">
        <v>607</v>
      </c>
    </row>
    <row r="54" spans="1:4" ht="39.75" customHeight="1">
      <c r="A54" s="82">
        <v>45</v>
      </c>
      <c r="B54" s="34">
        <v>920</v>
      </c>
      <c r="C54" s="34" t="s">
        <v>16</v>
      </c>
      <c r="D54" s="85" t="s">
        <v>608</v>
      </c>
    </row>
    <row r="55" spans="1:4" ht="51.75" customHeight="1">
      <c r="A55" s="82">
        <v>46</v>
      </c>
      <c r="B55" s="34">
        <v>920</v>
      </c>
      <c r="C55" s="34" t="s">
        <v>418</v>
      </c>
      <c r="D55" s="85" t="s">
        <v>609</v>
      </c>
    </row>
    <row r="56" spans="1:4" ht="30" customHeight="1">
      <c r="A56" s="82">
        <v>47</v>
      </c>
      <c r="B56" s="34">
        <v>920</v>
      </c>
      <c r="C56" s="34" t="s">
        <v>426</v>
      </c>
      <c r="D56" s="102" t="s">
        <v>610</v>
      </c>
    </row>
    <row r="57" spans="1:4" ht="30.75" customHeight="1">
      <c r="A57" s="82">
        <v>48</v>
      </c>
      <c r="B57" s="34">
        <v>920</v>
      </c>
      <c r="C57" s="34" t="s">
        <v>19</v>
      </c>
      <c r="D57" s="85" t="s">
        <v>611</v>
      </c>
    </row>
    <row r="58" spans="1:4" ht="30" customHeight="1">
      <c r="A58" s="82">
        <v>49</v>
      </c>
      <c r="B58" s="34">
        <v>920</v>
      </c>
      <c r="C58" s="34" t="s">
        <v>20</v>
      </c>
      <c r="D58" s="85" t="s">
        <v>524</v>
      </c>
    </row>
    <row r="59" spans="1:4" ht="19.5" customHeight="1">
      <c r="A59" s="82">
        <v>50</v>
      </c>
      <c r="B59" s="34">
        <v>920</v>
      </c>
      <c r="C59" s="34" t="s">
        <v>427</v>
      </c>
      <c r="D59" s="102" t="s">
        <v>347</v>
      </c>
    </row>
    <row r="60" spans="1:4" ht="25.5" customHeight="1">
      <c r="A60" s="82">
        <v>51</v>
      </c>
      <c r="B60" s="34">
        <v>920</v>
      </c>
      <c r="C60" s="34" t="s">
        <v>21</v>
      </c>
      <c r="D60" s="85" t="s">
        <v>612</v>
      </c>
    </row>
    <row r="61" spans="1:4" ht="28.5" customHeight="1">
      <c r="A61" s="82">
        <v>52</v>
      </c>
      <c r="B61" s="34">
        <v>920</v>
      </c>
      <c r="C61" s="34" t="s">
        <v>22</v>
      </c>
      <c r="D61" s="85" t="s">
        <v>613</v>
      </c>
    </row>
    <row r="62" spans="1:4" ht="15.75" customHeight="1">
      <c r="A62" s="82">
        <v>53</v>
      </c>
      <c r="B62" s="34">
        <v>920</v>
      </c>
      <c r="C62" s="34" t="s">
        <v>23</v>
      </c>
      <c r="D62" s="85" t="s">
        <v>614</v>
      </c>
    </row>
    <row r="63" spans="1:4" ht="55.5" customHeight="1">
      <c r="A63" s="82">
        <v>54</v>
      </c>
      <c r="B63" s="34">
        <v>920</v>
      </c>
      <c r="C63" s="34" t="s">
        <v>24</v>
      </c>
      <c r="D63" s="88" t="s">
        <v>615</v>
      </c>
    </row>
    <row r="64" spans="1:4" ht="56.25" customHeight="1">
      <c r="A64" s="82">
        <v>55</v>
      </c>
      <c r="B64" s="34">
        <v>920</v>
      </c>
      <c r="C64" s="34" t="s">
        <v>25</v>
      </c>
      <c r="D64" s="88" t="s">
        <v>616</v>
      </c>
    </row>
    <row r="65" spans="1:4" ht="66" customHeight="1">
      <c r="A65" s="82">
        <v>56</v>
      </c>
      <c r="B65" s="34">
        <v>920</v>
      </c>
      <c r="C65" s="34" t="s">
        <v>428</v>
      </c>
      <c r="D65" s="103" t="s">
        <v>617</v>
      </c>
    </row>
    <row r="66" spans="1:4" ht="65.25" customHeight="1">
      <c r="A66" s="82">
        <v>57</v>
      </c>
      <c r="B66" s="34">
        <v>920</v>
      </c>
      <c r="C66" s="34" t="s">
        <v>26</v>
      </c>
      <c r="D66" s="88" t="s">
        <v>618</v>
      </c>
    </row>
    <row r="67" spans="1:4" ht="65.25" customHeight="1">
      <c r="A67" s="82">
        <v>58</v>
      </c>
      <c r="B67" s="34">
        <v>920</v>
      </c>
      <c r="C67" s="34" t="s">
        <v>27</v>
      </c>
      <c r="D67" s="88" t="s">
        <v>619</v>
      </c>
    </row>
    <row r="68" spans="1:4" ht="66.75" customHeight="1">
      <c r="A68" s="82">
        <v>59</v>
      </c>
      <c r="B68" s="34">
        <v>920</v>
      </c>
      <c r="C68" s="34" t="s">
        <v>28</v>
      </c>
      <c r="D68" s="88" t="s">
        <v>620</v>
      </c>
    </row>
    <row r="69" spans="1:4" ht="29.25" customHeight="1">
      <c r="A69" s="82">
        <v>60</v>
      </c>
      <c r="B69" s="34">
        <v>920</v>
      </c>
      <c r="C69" s="34" t="s">
        <v>29</v>
      </c>
      <c r="D69" s="85" t="s">
        <v>621</v>
      </c>
    </row>
    <row r="70" spans="1:4" ht="42.75" customHeight="1">
      <c r="A70" s="82">
        <v>61</v>
      </c>
      <c r="B70" s="34">
        <v>920</v>
      </c>
      <c r="C70" s="34" t="s">
        <v>30</v>
      </c>
      <c r="D70" s="85" t="s">
        <v>622</v>
      </c>
    </row>
    <row r="71" spans="1:4" ht="31.5" customHeight="1">
      <c r="A71" s="82">
        <v>62</v>
      </c>
      <c r="B71" s="34">
        <v>920</v>
      </c>
      <c r="C71" s="34" t="s">
        <v>379</v>
      </c>
      <c r="D71" s="85" t="s">
        <v>623</v>
      </c>
    </row>
    <row r="72" spans="1:4" ht="51.75" customHeight="1">
      <c r="A72" s="82">
        <v>63</v>
      </c>
      <c r="B72" s="34">
        <v>920</v>
      </c>
      <c r="C72" s="34" t="s">
        <v>31</v>
      </c>
      <c r="D72" s="85" t="s">
        <v>624</v>
      </c>
    </row>
    <row r="73" spans="1:4" ht="39.75" customHeight="1">
      <c r="A73" s="82">
        <v>64</v>
      </c>
      <c r="B73" s="34">
        <v>920</v>
      </c>
      <c r="C73" s="34" t="s">
        <v>32</v>
      </c>
      <c r="D73" s="85" t="s">
        <v>625</v>
      </c>
    </row>
    <row r="74" spans="1:4" ht="39" customHeight="1">
      <c r="A74" s="82">
        <v>65</v>
      </c>
      <c r="B74" s="34">
        <v>920</v>
      </c>
      <c r="C74" s="34" t="s">
        <v>33</v>
      </c>
      <c r="D74" s="85" t="s">
        <v>626</v>
      </c>
    </row>
    <row r="75" spans="1:4" ht="51" customHeight="1">
      <c r="A75" s="82">
        <v>66</v>
      </c>
      <c r="B75" s="34">
        <v>920</v>
      </c>
      <c r="C75" s="34" t="s">
        <v>380</v>
      </c>
      <c r="D75" s="85" t="s">
        <v>627</v>
      </c>
    </row>
    <row r="76" spans="1:4" ht="27.75" customHeight="1">
      <c r="A76" s="82">
        <v>67</v>
      </c>
      <c r="B76" s="34">
        <v>920</v>
      </c>
      <c r="C76" s="34" t="s">
        <v>34</v>
      </c>
      <c r="D76" s="85" t="s">
        <v>628</v>
      </c>
    </row>
    <row r="77" spans="1:4" ht="18" customHeight="1">
      <c r="A77" s="82">
        <v>68</v>
      </c>
      <c r="B77" s="34">
        <v>920</v>
      </c>
      <c r="C77" s="34" t="s">
        <v>35</v>
      </c>
      <c r="D77" s="85" t="s">
        <v>175</v>
      </c>
    </row>
    <row r="78" spans="1:4" ht="41.25" customHeight="1">
      <c r="A78" s="82">
        <v>69</v>
      </c>
      <c r="B78" s="34">
        <v>920</v>
      </c>
      <c r="C78" s="34" t="s">
        <v>381</v>
      </c>
      <c r="D78" s="85" t="s">
        <v>629</v>
      </c>
    </row>
    <row r="79" spans="1:4" ht="42.75" customHeight="1">
      <c r="A79" s="82">
        <v>70</v>
      </c>
      <c r="B79" s="34">
        <v>920</v>
      </c>
      <c r="C79" s="34" t="s">
        <v>36</v>
      </c>
      <c r="D79" s="85" t="s">
        <v>630</v>
      </c>
    </row>
    <row r="80" spans="1:4" ht="29.25" customHeight="1">
      <c r="A80" s="82">
        <v>71</v>
      </c>
      <c r="B80" s="81" t="s">
        <v>70</v>
      </c>
      <c r="C80" s="34" t="s">
        <v>37</v>
      </c>
      <c r="D80" s="85" t="s">
        <v>38</v>
      </c>
    </row>
    <row r="81" spans="1:4" ht="12.75">
      <c r="A81" s="125"/>
      <c r="B81" s="80"/>
      <c r="C81" s="80"/>
      <c r="D81" s="80"/>
    </row>
    <row r="82" spans="1:4" ht="12.75">
      <c r="A82" s="186" t="s">
        <v>631</v>
      </c>
      <c r="B82" s="186"/>
      <c r="C82" s="186"/>
      <c r="D82" s="186"/>
    </row>
  </sheetData>
  <sheetProtection/>
  <mergeCells count="2">
    <mergeCell ref="A7:D7"/>
    <mergeCell ref="A82:D82"/>
  </mergeCells>
  <printOptions/>
  <pageMargins left="0.984251968503937" right="0" top="0" bottom="0" header="0.5118110236220472" footer="0.5118110236220472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26"/>
  <sheetViews>
    <sheetView zoomScalePageLayoutView="0" workbookViewId="0" topLeftCell="A1">
      <selection activeCell="L13" sqref="L13"/>
    </sheetView>
  </sheetViews>
  <sheetFormatPr defaultColWidth="9.00390625" defaultRowHeight="12.75"/>
  <cols>
    <col min="1" max="1" width="5.25390625" style="0" customWidth="1"/>
    <col min="2" max="2" width="11.75390625" style="0" customWidth="1"/>
    <col min="3" max="3" width="41.375" style="0" customWidth="1"/>
    <col min="4" max="4" width="14.00390625" style="0" customWidth="1"/>
    <col min="5" max="5" width="12.00390625" style="0" customWidth="1"/>
    <col min="6" max="6" width="14.375" style="0" customWidth="1"/>
    <col min="7" max="7" width="24.375" style="0" customWidth="1"/>
  </cols>
  <sheetData>
    <row r="6" spans="1:7" ht="15.75">
      <c r="A6" s="31"/>
      <c r="B6" s="31"/>
      <c r="C6" s="29"/>
      <c r="D6" s="29"/>
      <c r="E6" s="29"/>
      <c r="F6" s="29"/>
      <c r="G6" s="100" t="s">
        <v>390</v>
      </c>
    </row>
    <row r="7" spans="1:7" ht="15.75">
      <c r="A7" s="31"/>
      <c r="B7" s="31"/>
      <c r="C7" s="29"/>
      <c r="D7" s="29"/>
      <c r="E7" s="29"/>
      <c r="F7" s="29"/>
      <c r="G7" s="100" t="s">
        <v>156</v>
      </c>
    </row>
    <row r="8" spans="1:7" ht="15.75">
      <c r="A8" s="31"/>
      <c r="B8" s="31"/>
      <c r="C8" s="29"/>
      <c r="D8" s="29"/>
      <c r="E8" s="29"/>
      <c r="F8" s="29"/>
      <c r="G8" s="100" t="s">
        <v>177</v>
      </c>
    </row>
    <row r="9" spans="1:7" ht="15.75">
      <c r="A9" s="31"/>
      <c r="B9" s="31"/>
      <c r="C9" s="29"/>
      <c r="D9" s="29"/>
      <c r="E9" s="29"/>
      <c r="F9" s="29"/>
      <c r="G9" s="100" t="s">
        <v>373</v>
      </c>
    </row>
    <row r="10" spans="1:7" ht="15.75">
      <c r="A10" s="31"/>
      <c r="B10" s="31"/>
      <c r="C10" s="29"/>
      <c r="D10" s="29"/>
      <c r="E10" s="29"/>
      <c r="F10" s="29"/>
      <c r="G10" s="100" t="s">
        <v>567</v>
      </c>
    </row>
    <row r="11" spans="1:7" ht="15.75">
      <c r="A11" s="31"/>
      <c r="B11" s="31"/>
      <c r="C11" s="29"/>
      <c r="D11" s="29"/>
      <c r="E11" s="29"/>
      <c r="F11" s="29"/>
      <c r="G11" s="100"/>
    </row>
    <row r="12" spans="1:7" ht="15.75">
      <c r="A12" s="31"/>
      <c r="B12" s="31"/>
      <c r="C12" s="29"/>
      <c r="D12" s="29"/>
      <c r="E12" s="29"/>
      <c r="F12" s="29"/>
      <c r="G12" s="100"/>
    </row>
    <row r="13" spans="1:7" ht="15.75">
      <c r="A13" s="31"/>
      <c r="B13" s="31"/>
      <c r="C13" s="29"/>
      <c r="D13" s="29"/>
      <c r="E13" s="29"/>
      <c r="F13" s="29"/>
      <c r="G13" s="100"/>
    </row>
    <row r="14" spans="1:7" ht="15.75">
      <c r="A14" s="31"/>
      <c r="B14" s="31"/>
      <c r="C14" s="29"/>
      <c r="D14" s="29"/>
      <c r="E14" s="29"/>
      <c r="F14" s="29"/>
      <c r="G14" s="100"/>
    </row>
    <row r="15" spans="1:7" ht="15.75">
      <c r="A15" s="31" t="s">
        <v>3</v>
      </c>
      <c r="B15" s="101"/>
      <c r="C15" s="30"/>
      <c r="D15" s="30"/>
      <c r="E15" s="30"/>
      <c r="F15" s="30"/>
      <c r="G15" s="30"/>
    </row>
    <row r="16" spans="1:7" ht="15.75">
      <c r="A16" s="184" t="s">
        <v>391</v>
      </c>
      <c r="B16" s="185"/>
      <c r="C16" s="185"/>
      <c r="D16" s="185"/>
      <c r="E16" s="185"/>
      <c r="F16" s="185"/>
      <c r="G16" s="185"/>
    </row>
    <row r="17" spans="1:7" ht="15.75">
      <c r="A17" s="112"/>
      <c r="B17" s="113"/>
      <c r="C17" s="113"/>
      <c r="D17" s="113"/>
      <c r="E17" s="113"/>
      <c r="F17" s="113"/>
      <c r="G17" s="113"/>
    </row>
    <row r="18" spans="1:7" ht="15.75">
      <c r="A18" s="112"/>
      <c r="B18" s="113"/>
      <c r="C18" s="113"/>
      <c r="D18" s="113"/>
      <c r="E18" s="113"/>
      <c r="F18" s="113"/>
      <c r="G18" s="113"/>
    </row>
    <row r="19" spans="1:7" ht="15.75">
      <c r="A19" s="31"/>
      <c r="B19" s="101"/>
      <c r="C19" s="30"/>
      <c r="D19" s="30"/>
      <c r="E19" s="30"/>
      <c r="F19" s="30"/>
      <c r="G19" s="30"/>
    </row>
    <row r="20" spans="1:7" ht="94.5">
      <c r="A20" s="126" t="s">
        <v>46</v>
      </c>
      <c r="B20" s="127" t="s">
        <v>47</v>
      </c>
      <c r="C20" s="126" t="s">
        <v>6</v>
      </c>
      <c r="D20" s="126" t="s">
        <v>48</v>
      </c>
      <c r="E20" s="126" t="s">
        <v>49</v>
      </c>
      <c r="F20" s="126" t="s">
        <v>419</v>
      </c>
      <c r="G20" s="126" t="s">
        <v>50</v>
      </c>
    </row>
    <row r="21" spans="1:7" ht="53.25" customHeight="1">
      <c r="A21" s="128">
        <v>1</v>
      </c>
      <c r="B21" s="129">
        <v>920</v>
      </c>
      <c r="C21" s="130" t="s">
        <v>7</v>
      </c>
      <c r="D21" s="131">
        <v>6613006700</v>
      </c>
      <c r="E21" s="131">
        <v>661301001</v>
      </c>
      <c r="F21" s="131">
        <v>65623430</v>
      </c>
      <c r="G21" s="130" t="s">
        <v>51</v>
      </c>
    </row>
    <row r="22" spans="1:7" ht="54.75" customHeight="1">
      <c r="A22" s="128">
        <v>2</v>
      </c>
      <c r="B22" s="129">
        <v>901</v>
      </c>
      <c r="C22" s="130" t="s">
        <v>39</v>
      </c>
      <c r="D22" s="131">
        <v>6644001290</v>
      </c>
      <c r="E22" s="131">
        <v>661301001</v>
      </c>
      <c r="F22" s="131">
        <v>65623430</v>
      </c>
      <c r="G22" s="130" t="s">
        <v>52</v>
      </c>
    </row>
    <row r="23" spans="1:7" ht="65.25" customHeight="1">
      <c r="A23" s="128">
        <v>3</v>
      </c>
      <c r="B23" s="129">
        <v>182</v>
      </c>
      <c r="C23" s="130" t="s">
        <v>632</v>
      </c>
      <c r="D23" s="131">
        <v>6633001154</v>
      </c>
      <c r="E23" s="131">
        <v>663301001</v>
      </c>
      <c r="F23" s="131">
        <v>65623430</v>
      </c>
      <c r="G23" s="130" t="s">
        <v>53</v>
      </c>
    </row>
    <row r="24" spans="1:7" ht="63">
      <c r="A24" s="128">
        <v>4</v>
      </c>
      <c r="B24" s="132" t="s">
        <v>384</v>
      </c>
      <c r="C24" s="130" t="s">
        <v>392</v>
      </c>
      <c r="D24" s="131">
        <v>6660006553</v>
      </c>
      <c r="E24" s="131">
        <v>667101001</v>
      </c>
      <c r="F24" s="131">
        <v>65623430</v>
      </c>
      <c r="G24" s="130" t="s">
        <v>393</v>
      </c>
    </row>
    <row r="25" spans="1:7" ht="47.25">
      <c r="A25" s="128">
        <v>5</v>
      </c>
      <c r="B25" s="132" t="s">
        <v>92</v>
      </c>
      <c r="C25" s="130" t="s">
        <v>17</v>
      </c>
      <c r="D25" s="131">
        <v>6658064893</v>
      </c>
      <c r="E25" s="131">
        <v>665801001</v>
      </c>
      <c r="F25" s="131">
        <v>65623430</v>
      </c>
      <c r="G25" s="130" t="s">
        <v>18</v>
      </c>
    </row>
    <row r="26" spans="1:8" ht="31.5">
      <c r="A26" s="133">
        <v>6</v>
      </c>
      <c r="B26" s="134" t="s">
        <v>429</v>
      </c>
      <c r="C26" s="135" t="s">
        <v>430</v>
      </c>
      <c r="D26" s="136">
        <v>6610004608</v>
      </c>
      <c r="E26" s="136">
        <v>666101001</v>
      </c>
      <c r="F26" s="136">
        <v>65623405</v>
      </c>
      <c r="G26" s="135" t="s">
        <v>432</v>
      </c>
      <c r="H26" s="137"/>
    </row>
  </sheetData>
  <sheetProtection/>
  <mergeCells count="1">
    <mergeCell ref="A16:G16"/>
  </mergeCells>
  <printOptions/>
  <pageMargins left="0.7" right="0.7" top="0.75" bottom="0.75" header="0.3" footer="0.3"/>
  <pageSetup fitToHeight="1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F129"/>
  <sheetViews>
    <sheetView tabSelected="1" zoomScalePageLayoutView="0" workbookViewId="0" topLeftCell="A16">
      <selection activeCell="B33" sqref="B33"/>
    </sheetView>
  </sheetViews>
  <sheetFormatPr defaultColWidth="9.00390625" defaultRowHeight="12.75"/>
  <cols>
    <col min="1" max="1" width="4.75390625" style="109" customWidth="1"/>
    <col min="2" max="2" width="60.75390625" style="8" customWidth="1"/>
    <col min="3" max="3" width="6.75390625" style="8" customWidth="1"/>
    <col min="4" max="4" width="12.75390625" style="8" customWidth="1"/>
    <col min="5" max="5" width="5.75390625" style="8" customWidth="1"/>
    <col min="6" max="6" width="10.375" style="8" customWidth="1"/>
    <col min="7" max="7" width="9.125" style="8" hidden="1" customWidth="1"/>
    <col min="8" max="12" width="0" style="8" hidden="1" customWidth="1"/>
    <col min="13" max="16384" width="9.125" style="8" customWidth="1"/>
  </cols>
  <sheetData>
    <row r="1" ht="12">
      <c r="F1" s="67" t="s">
        <v>121</v>
      </c>
    </row>
    <row r="2" ht="12">
      <c r="F2" s="67" t="s">
        <v>134</v>
      </c>
    </row>
    <row r="3" ht="12">
      <c r="F3" s="67" t="s">
        <v>56</v>
      </c>
    </row>
    <row r="4" ht="12">
      <c r="F4" s="67" t="s">
        <v>85</v>
      </c>
    </row>
    <row r="5" ht="12">
      <c r="F5" s="67" t="s">
        <v>56</v>
      </c>
    </row>
    <row r="6" ht="11.25" customHeight="1">
      <c r="F6" s="67" t="s">
        <v>440</v>
      </c>
    </row>
    <row r="7" spans="1:6" ht="63" customHeight="1">
      <c r="A7" s="187" t="s">
        <v>441</v>
      </c>
      <c r="B7" s="188"/>
      <c r="C7" s="188"/>
      <c r="D7" s="188"/>
      <c r="E7" s="188"/>
      <c r="F7" s="188"/>
    </row>
    <row r="8" spans="2:6" ht="12">
      <c r="B8" s="107"/>
      <c r="C8" s="107"/>
      <c r="D8" s="107"/>
      <c r="E8" s="107"/>
      <c r="F8" s="67"/>
    </row>
    <row r="9" spans="1:6" ht="60">
      <c r="A9" s="68" t="s">
        <v>139</v>
      </c>
      <c r="B9" s="106" t="s">
        <v>196</v>
      </c>
      <c r="C9" s="106" t="s">
        <v>88</v>
      </c>
      <c r="D9" s="106" t="s">
        <v>133</v>
      </c>
      <c r="E9" s="106" t="s">
        <v>137</v>
      </c>
      <c r="F9" s="110" t="s">
        <v>116</v>
      </c>
    </row>
    <row r="10" spans="1:6" ht="12">
      <c r="A10" s="108">
        <v>1</v>
      </c>
      <c r="B10" s="106">
        <v>2</v>
      </c>
      <c r="C10" s="106">
        <v>3</v>
      </c>
      <c r="D10" s="106">
        <v>4</v>
      </c>
      <c r="E10" s="106">
        <v>5</v>
      </c>
      <c r="F10" s="106">
        <v>6</v>
      </c>
    </row>
    <row r="11" spans="1:6" s="152" customFormat="1" ht="12.75">
      <c r="A11" s="148">
        <v>1</v>
      </c>
      <c r="B11" s="147" t="s">
        <v>142</v>
      </c>
      <c r="C11" s="146" t="s">
        <v>103</v>
      </c>
      <c r="D11" s="146" t="s">
        <v>446</v>
      </c>
      <c r="E11" s="146" t="s">
        <v>86</v>
      </c>
      <c r="F11" s="153">
        <v>11549.63</v>
      </c>
    </row>
    <row r="12" spans="1:6" ht="25.5">
      <c r="A12" s="111">
        <v>2</v>
      </c>
      <c r="B12" s="149" t="s">
        <v>143</v>
      </c>
      <c r="C12" s="155" t="s">
        <v>104</v>
      </c>
      <c r="D12" s="155" t="s">
        <v>446</v>
      </c>
      <c r="E12" s="155" t="s">
        <v>86</v>
      </c>
      <c r="F12" s="154">
        <v>1304.2</v>
      </c>
    </row>
    <row r="13" spans="1:6" ht="12.75">
      <c r="A13" s="111">
        <v>3</v>
      </c>
      <c r="B13" s="149" t="s">
        <v>197</v>
      </c>
      <c r="C13" s="155" t="s">
        <v>104</v>
      </c>
      <c r="D13" s="155" t="s">
        <v>447</v>
      </c>
      <c r="E13" s="155" t="s">
        <v>86</v>
      </c>
      <c r="F13" s="154">
        <v>1304.2</v>
      </c>
    </row>
    <row r="14" spans="1:6" ht="12.75">
      <c r="A14" s="111">
        <v>4</v>
      </c>
      <c r="B14" s="149" t="s">
        <v>94</v>
      </c>
      <c r="C14" s="155" t="s">
        <v>104</v>
      </c>
      <c r="D14" s="155" t="s">
        <v>448</v>
      </c>
      <c r="E14" s="155" t="s">
        <v>86</v>
      </c>
      <c r="F14" s="154">
        <v>1304.2</v>
      </c>
    </row>
    <row r="15" spans="1:6" ht="25.5">
      <c r="A15" s="111">
        <v>5</v>
      </c>
      <c r="B15" s="149" t="s">
        <v>199</v>
      </c>
      <c r="C15" s="155" t="s">
        <v>104</v>
      </c>
      <c r="D15" s="155" t="s">
        <v>448</v>
      </c>
      <c r="E15" s="155" t="s">
        <v>200</v>
      </c>
      <c r="F15" s="154">
        <v>1304.2</v>
      </c>
    </row>
    <row r="16" spans="1:6" ht="38.25">
      <c r="A16" s="111">
        <v>6</v>
      </c>
      <c r="B16" s="149" t="s">
        <v>144</v>
      </c>
      <c r="C16" s="155" t="s">
        <v>105</v>
      </c>
      <c r="D16" s="155" t="s">
        <v>446</v>
      </c>
      <c r="E16" s="155" t="s">
        <v>86</v>
      </c>
      <c r="F16" s="154">
        <v>120</v>
      </c>
    </row>
    <row r="17" spans="1:6" ht="12.75">
      <c r="A17" s="111">
        <v>7</v>
      </c>
      <c r="B17" s="149" t="s">
        <v>197</v>
      </c>
      <c r="C17" s="155" t="s">
        <v>105</v>
      </c>
      <c r="D17" s="155" t="s">
        <v>447</v>
      </c>
      <c r="E17" s="155" t="s">
        <v>86</v>
      </c>
      <c r="F17" s="154">
        <v>120</v>
      </c>
    </row>
    <row r="18" spans="1:6" ht="12.75">
      <c r="A18" s="111">
        <v>8</v>
      </c>
      <c r="B18" s="149" t="s">
        <v>141</v>
      </c>
      <c r="C18" s="155" t="s">
        <v>105</v>
      </c>
      <c r="D18" s="155" t="s">
        <v>449</v>
      </c>
      <c r="E18" s="155" t="s">
        <v>86</v>
      </c>
      <c r="F18" s="154">
        <v>120</v>
      </c>
    </row>
    <row r="19" spans="1:6" ht="25.5">
      <c r="A19" s="111">
        <v>9</v>
      </c>
      <c r="B19" s="149" t="s">
        <v>199</v>
      </c>
      <c r="C19" s="155" t="s">
        <v>105</v>
      </c>
      <c r="D19" s="155" t="s">
        <v>449</v>
      </c>
      <c r="E19" s="155" t="s">
        <v>200</v>
      </c>
      <c r="F19" s="154">
        <v>120</v>
      </c>
    </row>
    <row r="20" spans="1:6" ht="38.25">
      <c r="A20" s="111">
        <v>10</v>
      </c>
      <c r="B20" s="149" t="s">
        <v>145</v>
      </c>
      <c r="C20" s="155" t="s">
        <v>106</v>
      </c>
      <c r="D20" s="155" t="s">
        <v>446</v>
      </c>
      <c r="E20" s="155" t="s">
        <v>86</v>
      </c>
      <c r="F20" s="154">
        <v>4672.598</v>
      </c>
    </row>
    <row r="21" spans="1:6" ht="12.75">
      <c r="A21" s="111">
        <v>11</v>
      </c>
      <c r="B21" s="149" t="s">
        <v>197</v>
      </c>
      <c r="C21" s="155" t="s">
        <v>106</v>
      </c>
      <c r="D21" s="155" t="s">
        <v>447</v>
      </c>
      <c r="E21" s="155" t="s">
        <v>86</v>
      </c>
      <c r="F21" s="154">
        <v>4672.598</v>
      </c>
    </row>
    <row r="22" spans="1:6" ht="25.5">
      <c r="A22" s="111">
        <v>12</v>
      </c>
      <c r="B22" s="149" t="s">
        <v>201</v>
      </c>
      <c r="C22" s="155" t="s">
        <v>106</v>
      </c>
      <c r="D22" s="155" t="s">
        <v>450</v>
      </c>
      <c r="E22" s="155" t="s">
        <v>86</v>
      </c>
      <c r="F22" s="154">
        <v>4672.598</v>
      </c>
    </row>
    <row r="23" spans="1:6" ht="25.5">
      <c r="A23" s="111">
        <v>13</v>
      </c>
      <c r="B23" s="149" t="s">
        <v>199</v>
      </c>
      <c r="C23" s="155" t="s">
        <v>106</v>
      </c>
      <c r="D23" s="155" t="s">
        <v>450</v>
      </c>
      <c r="E23" s="155" t="s">
        <v>200</v>
      </c>
      <c r="F23" s="154">
        <v>4597.06</v>
      </c>
    </row>
    <row r="24" spans="1:6" ht="25.5">
      <c r="A24" s="111">
        <v>14</v>
      </c>
      <c r="B24" s="149" t="s">
        <v>202</v>
      </c>
      <c r="C24" s="155" t="s">
        <v>106</v>
      </c>
      <c r="D24" s="155" t="s">
        <v>450</v>
      </c>
      <c r="E24" s="155" t="s">
        <v>203</v>
      </c>
      <c r="F24" s="154">
        <v>71.038</v>
      </c>
    </row>
    <row r="25" spans="1:6" ht="12.75">
      <c r="A25" s="111">
        <v>15</v>
      </c>
      <c r="B25" s="149" t="s">
        <v>433</v>
      </c>
      <c r="C25" s="155" t="s">
        <v>106</v>
      </c>
      <c r="D25" s="155" t="s">
        <v>450</v>
      </c>
      <c r="E25" s="155" t="s">
        <v>434</v>
      </c>
      <c r="F25" s="154">
        <v>4.5</v>
      </c>
    </row>
    <row r="26" spans="1:6" ht="12.75">
      <c r="A26" s="111">
        <v>16</v>
      </c>
      <c r="B26" s="149" t="s">
        <v>456</v>
      </c>
      <c r="C26" s="155" t="s">
        <v>457</v>
      </c>
      <c r="D26" s="155" t="s">
        <v>446</v>
      </c>
      <c r="E26" s="155" t="s">
        <v>86</v>
      </c>
      <c r="F26" s="154">
        <v>349.2</v>
      </c>
    </row>
    <row r="27" spans="1:6" ht="12.75">
      <c r="A27" s="111">
        <v>17</v>
      </c>
      <c r="B27" s="149" t="s">
        <v>197</v>
      </c>
      <c r="C27" s="155" t="s">
        <v>457</v>
      </c>
      <c r="D27" s="155" t="s">
        <v>447</v>
      </c>
      <c r="E27" s="155" t="s">
        <v>86</v>
      </c>
      <c r="F27" s="154">
        <v>349.2</v>
      </c>
    </row>
    <row r="28" spans="1:6" ht="12.75">
      <c r="A28" s="111">
        <v>18</v>
      </c>
      <c r="B28" s="149" t="s">
        <v>458</v>
      </c>
      <c r="C28" s="155" t="s">
        <v>457</v>
      </c>
      <c r="D28" s="155" t="s">
        <v>459</v>
      </c>
      <c r="E28" s="155" t="s">
        <v>86</v>
      </c>
      <c r="F28" s="154">
        <v>349.2</v>
      </c>
    </row>
    <row r="29" spans="1:6" ht="25.5">
      <c r="A29" s="111">
        <v>19</v>
      </c>
      <c r="B29" s="149" t="s">
        <v>202</v>
      </c>
      <c r="C29" s="155" t="s">
        <v>457</v>
      </c>
      <c r="D29" s="155" t="s">
        <v>459</v>
      </c>
      <c r="E29" s="155" t="s">
        <v>203</v>
      </c>
      <c r="F29" s="154">
        <v>349.2</v>
      </c>
    </row>
    <row r="30" spans="1:6" ht="12.75">
      <c r="A30" s="111">
        <v>20</v>
      </c>
      <c r="B30" s="149" t="s">
        <v>146</v>
      </c>
      <c r="C30" s="155" t="s">
        <v>95</v>
      </c>
      <c r="D30" s="155" t="s">
        <v>446</v>
      </c>
      <c r="E30" s="155" t="s">
        <v>86</v>
      </c>
      <c r="F30" s="154">
        <v>5103.632</v>
      </c>
    </row>
    <row r="31" spans="1:6" ht="25.5">
      <c r="A31" s="111">
        <v>21</v>
      </c>
      <c r="B31" s="149" t="s">
        <v>451</v>
      </c>
      <c r="C31" s="155" t="s">
        <v>95</v>
      </c>
      <c r="D31" s="155" t="s">
        <v>452</v>
      </c>
      <c r="E31" s="155" t="s">
        <v>86</v>
      </c>
      <c r="F31" s="154">
        <v>5103.632</v>
      </c>
    </row>
    <row r="32" spans="1:6" ht="38.25">
      <c r="A32" s="111">
        <v>22</v>
      </c>
      <c r="B32" s="149" t="s">
        <v>453</v>
      </c>
      <c r="C32" s="155" t="s">
        <v>95</v>
      </c>
      <c r="D32" s="155" t="s">
        <v>454</v>
      </c>
      <c r="E32" s="155" t="s">
        <v>86</v>
      </c>
      <c r="F32" s="154">
        <v>0.1</v>
      </c>
    </row>
    <row r="33" spans="1:6" ht="51">
      <c r="A33" s="111">
        <v>23</v>
      </c>
      <c r="B33" s="149" t="s">
        <v>208</v>
      </c>
      <c r="C33" s="155" t="s">
        <v>95</v>
      </c>
      <c r="D33" s="155" t="s">
        <v>455</v>
      </c>
      <c r="E33" s="155" t="s">
        <v>86</v>
      </c>
      <c r="F33" s="154">
        <v>0.1</v>
      </c>
    </row>
    <row r="34" spans="1:6" ht="25.5">
      <c r="A34" s="111">
        <v>24</v>
      </c>
      <c r="B34" s="149" t="s">
        <v>202</v>
      </c>
      <c r="C34" s="155" t="s">
        <v>95</v>
      </c>
      <c r="D34" s="155" t="s">
        <v>455</v>
      </c>
      <c r="E34" s="155" t="s">
        <v>203</v>
      </c>
      <c r="F34" s="154">
        <v>0.1</v>
      </c>
    </row>
    <row r="35" spans="1:6" ht="25.5">
      <c r="A35" s="111">
        <v>25</v>
      </c>
      <c r="B35" s="149" t="s">
        <v>460</v>
      </c>
      <c r="C35" s="155" t="s">
        <v>95</v>
      </c>
      <c r="D35" s="155" t="s">
        <v>461</v>
      </c>
      <c r="E35" s="155" t="s">
        <v>86</v>
      </c>
      <c r="F35" s="154">
        <v>597</v>
      </c>
    </row>
    <row r="36" spans="1:6" ht="38.25">
      <c r="A36" s="111">
        <v>26</v>
      </c>
      <c r="B36" s="149" t="s">
        <v>462</v>
      </c>
      <c r="C36" s="155" t="s">
        <v>95</v>
      </c>
      <c r="D36" s="155" t="s">
        <v>463</v>
      </c>
      <c r="E36" s="155" t="s">
        <v>86</v>
      </c>
      <c r="F36" s="154">
        <v>597</v>
      </c>
    </row>
    <row r="37" spans="1:6" ht="25.5">
      <c r="A37" s="111">
        <v>27</v>
      </c>
      <c r="B37" s="149" t="s">
        <v>202</v>
      </c>
      <c r="C37" s="155" t="s">
        <v>95</v>
      </c>
      <c r="D37" s="155" t="s">
        <v>463</v>
      </c>
      <c r="E37" s="155" t="s">
        <v>203</v>
      </c>
      <c r="F37" s="154">
        <v>597</v>
      </c>
    </row>
    <row r="38" spans="1:6" ht="12.75">
      <c r="A38" s="111">
        <v>28</v>
      </c>
      <c r="B38" s="149" t="s">
        <v>213</v>
      </c>
      <c r="C38" s="155" t="s">
        <v>95</v>
      </c>
      <c r="D38" s="155" t="s">
        <v>464</v>
      </c>
      <c r="E38" s="155" t="s">
        <v>86</v>
      </c>
      <c r="F38" s="154">
        <v>4506.532</v>
      </c>
    </row>
    <row r="39" spans="1:6" ht="12.75">
      <c r="A39" s="111">
        <v>29</v>
      </c>
      <c r="B39" s="149" t="s">
        <v>216</v>
      </c>
      <c r="C39" s="155" t="s">
        <v>95</v>
      </c>
      <c r="D39" s="155" t="s">
        <v>465</v>
      </c>
      <c r="E39" s="155" t="s">
        <v>86</v>
      </c>
      <c r="F39" s="154">
        <v>4506.532</v>
      </c>
    </row>
    <row r="40" spans="1:6" ht="12.75">
      <c r="A40" s="111">
        <v>30</v>
      </c>
      <c r="B40" s="149" t="s">
        <v>218</v>
      </c>
      <c r="C40" s="155" t="s">
        <v>95</v>
      </c>
      <c r="D40" s="155" t="s">
        <v>465</v>
      </c>
      <c r="E40" s="155" t="s">
        <v>219</v>
      </c>
      <c r="F40" s="154">
        <v>2700.011</v>
      </c>
    </row>
    <row r="41" spans="1:6" ht="25.5">
      <c r="A41" s="111">
        <v>31</v>
      </c>
      <c r="B41" s="149" t="s">
        <v>202</v>
      </c>
      <c r="C41" s="155" t="s">
        <v>95</v>
      </c>
      <c r="D41" s="155" t="s">
        <v>465</v>
      </c>
      <c r="E41" s="155" t="s">
        <v>203</v>
      </c>
      <c r="F41" s="154">
        <v>1786.521</v>
      </c>
    </row>
    <row r="42" spans="1:6" ht="12.75">
      <c r="A42" s="111">
        <v>32</v>
      </c>
      <c r="B42" s="149" t="s">
        <v>433</v>
      </c>
      <c r="C42" s="155" t="s">
        <v>95</v>
      </c>
      <c r="D42" s="155" t="s">
        <v>465</v>
      </c>
      <c r="E42" s="155" t="s">
        <v>434</v>
      </c>
      <c r="F42" s="154">
        <v>20</v>
      </c>
    </row>
    <row r="43" spans="1:6" s="152" customFormat="1" ht="12.75">
      <c r="A43" s="148">
        <v>33</v>
      </c>
      <c r="B43" s="147" t="s">
        <v>57</v>
      </c>
      <c r="C43" s="146" t="s">
        <v>58</v>
      </c>
      <c r="D43" s="146" t="s">
        <v>446</v>
      </c>
      <c r="E43" s="146" t="s">
        <v>86</v>
      </c>
      <c r="F43" s="153">
        <v>197</v>
      </c>
    </row>
    <row r="44" spans="1:6" ht="12.75">
      <c r="A44" s="111">
        <v>34</v>
      </c>
      <c r="B44" s="149" t="s">
        <v>59</v>
      </c>
      <c r="C44" s="155" t="s">
        <v>60</v>
      </c>
      <c r="D44" s="155" t="s">
        <v>446</v>
      </c>
      <c r="E44" s="155" t="s">
        <v>86</v>
      </c>
      <c r="F44" s="154">
        <v>197</v>
      </c>
    </row>
    <row r="45" spans="1:6" ht="25.5">
      <c r="A45" s="111">
        <v>35</v>
      </c>
      <c r="B45" s="149" t="s">
        <v>451</v>
      </c>
      <c r="C45" s="155" t="s">
        <v>60</v>
      </c>
      <c r="D45" s="155" t="s">
        <v>452</v>
      </c>
      <c r="E45" s="155" t="s">
        <v>86</v>
      </c>
      <c r="F45" s="154">
        <v>197</v>
      </c>
    </row>
    <row r="46" spans="1:6" ht="38.25">
      <c r="A46" s="111">
        <v>36</v>
      </c>
      <c r="B46" s="149" t="s">
        <v>453</v>
      </c>
      <c r="C46" s="155" t="s">
        <v>60</v>
      </c>
      <c r="D46" s="155" t="s">
        <v>454</v>
      </c>
      <c r="E46" s="155" t="s">
        <v>86</v>
      </c>
      <c r="F46" s="154">
        <v>197</v>
      </c>
    </row>
    <row r="47" spans="1:6" ht="25.5">
      <c r="A47" s="111">
        <v>37</v>
      </c>
      <c r="B47" s="149" t="s">
        <v>466</v>
      </c>
      <c r="C47" s="155" t="s">
        <v>60</v>
      </c>
      <c r="D47" s="155" t="s">
        <v>467</v>
      </c>
      <c r="E47" s="155" t="s">
        <v>86</v>
      </c>
      <c r="F47" s="154">
        <v>197</v>
      </c>
    </row>
    <row r="48" spans="1:6" ht="25.5">
      <c r="A48" s="111">
        <v>38</v>
      </c>
      <c r="B48" s="149" t="s">
        <v>199</v>
      </c>
      <c r="C48" s="155" t="s">
        <v>60</v>
      </c>
      <c r="D48" s="155" t="s">
        <v>467</v>
      </c>
      <c r="E48" s="155" t="s">
        <v>200</v>
      </c>
      <c r="F48" s="154">
        <v>197</v>
      </c>
    </row>
    <row r="49" spans="1:6" ht="25.5">
      <c r="A49" s="111">
        <v>39</v>
      </c>
      <c r="B49" s="149" t="s">
        <v>147</v>
      </c>
      <c r="C49" s="155" t="s">
        <v>107</v>
      </c>
      <c r="D49" s="155" t="s">
        <v>446</v>
      </c>
      <c r="E49" s="155" t="s">
        <v>86</v>
      </c>
      <c r="F49" s="154">
        <v>351</v>
      </c>
    </row>
    <row r="50" spans="1:6" ht="12.75">
      <c r="A50" s="111">
        <v>40</v>
      </c>
      <c r="B50" s="149" t="s">
        <v>61</v>
      </c>
      <c r="C50" s="155" t="s">
        <v>62</v>
      </c>
      <c r="D50" s="155" t="s">
        <v>446</v>
      </c>
      <c r="E50" s="155" t="s">
        <v>86</v>
      </c>
      <c r="F50" s="154">
        <v>225</v>
      </c>
    </row>
    <row r="51" spans="1:6" ht="25.5">
      <c r="A51" s="111">
        <v>41</v>
      </c>
      <c r="B51" s="149" t="s">
        <v>451</v>
      </c>
      <c r="C51" s="155" t="s">
        <v>62</v>
      </c>
      <c r="D51" s="155" t="s">
        <v>452</v>
      </c>
      <c r="E51" s="155" t="s">
        <v>86</v>
      </c>
      <c r="F51" s="154">
        <v>225</v>
      </c>
    </row>
    <row r="52" spans="1:6" ht="25.5">
      <c r="A52" s="111">
        <v>42</v>
      </c>
      <c r="B52" s="149" t="s">
        <v>468</v>
      </c>
      <c r="C52" s="155" t="s">
        <v>62</v>
      </c>
      <c r="D52" s="155" t="s">
        <v>469</v>
      </c>
      <c r="E52" s="155" t="s">
        <v>86</v>
      </c>
      <c r="F52" s="154">
        <v>225</v>
      </c>
    </row>
    <row r="53" spans="1:6" ht="12.75">
      <c r="A53" s="111">
        <v>43</v>
      </c>
      <c r="B53" s="149" t="s">
        <v>400</v>
      </c>
      <c r="C53" s="155" t="s">
        <v>62</v>
      </c>
      <c r="D53" s="155" t="s">
        <v>470</v>
      </c>
      <c r="E53" s="155" t="s">
        <v>86</v>
      </c>
      <c r="F53" s="154">
        <v>225</v>
      </c>
    </row>
    <row r="54" spans="1:6" ht="25.5">
      <c r="A54" s="111">
        <v>44</v>
      </c>
      <c r="B54" s="149" t="s">
        <v>202</v>
      </c>
      <c r="C54" s="155" t="s">
        <v>62</v>
      </c>
      <c r="D54" s="155" t="s">
        <v>470</v>
      </c>
      <c r="E54" s="155" t="s">
        <v>203</v>
      </c>
      <c r="F54" s="154">
        <v>219</v>
      </c>
    </row>
    <row r="55" spans="1:6" ht="38.25">
      <c r="A55" s="111">
        <v>45</v>
      </c>
      <c r="B55" s="149" t="s">
        <v>471</v>
      </c>
      <c r="C55" s="155" t="s">
        <v>62</v>
      </c>
      <c r="D55" s="155" t="s">
        <v>470</v>
      </c>
      <c r="E55" s="155" t="s">
        <v>234</v>
      </c>
      <c r="F55" s="154">
        <v>6</v>
      </c>
    </row>
    <row r="56" spans="1:6" ht="25.5">
      <c r="A56" s="111">
        <v>46</v>
      </c>
      <c r="B56" s="149" t="s">
        <v>224</v>
      </c>
      <c r="C56" s="155" t="s">
        <v>225</v>
      </c>
      <c r="D56" s="155" t="s">
        <v>446</v>
      </c>
      <c r="E56" s="155" t="s">
        <v>86</v>
      </c>
      <c r="F56" s="154">
        <v>126</v>
      </c>
    </row>
    <row r="57" spans="1:6" ht="25.5">
      <c r="A57" s="111">
        <v>47</v>
      </c>
      <c r="B57" s="149" t="s">
        <v>451</v>
      </c>
      <c r="C57" s="155" t="s">
        <v>225</v>
      </c>
      <c r="D57" s="155" t="s">
        <v>452</v>
      </c>
      <c r="E57" s="155" t="s">
        <v>86</v>
      </c>
      <c r="F57" s="154">
        <v>126</v>
      </c>
    </row>
    <row r="58" spans="1:6" ht="38.25">
      <c r="A58" s="111">
        <v>48</v>
      </c>
      <c r="B58" s="149" t="s">
        <v>453</v>
      </c>
      <c r="C58" s="155" t="s">
        <v>225</v>
      </c>
      <c r="D58" s="155" t="s">
        <v>454</v>
      </c>
      <c r="E58" s="155" t="s">
        <v>86</v>
      </c>
      <c r="F58" s="154">
        <v>126</v>
      </c>
    </row>
    <row r="59" spans="1:6" ht="25.5">
      <c r="A59" s="111">
        <v>49</v>
      </c>
      <c r="B59" s="149" t="s">
        <v>472</v>
      </c>
      <c r="C59" s="155" t="s">
        <v>225</v>
      </c>
      <c r="D59" s="155" t="s">
        <v>473</v>
      </c>
      <c r="E59" s="155" t="s">
        <v>86</v>
      </c>
      <c r="F59" s="154">
        <v>126</v>
      </c>
    </row>
    <row r="60" spans="1:6" ht="38.25">
      <c r="A60" s="111">
        <v>50</v>
      </c>
      <c r="B60" s="149" t="s">
        <v>471</v>
      </c>
      <c r="C60" s="155" t="s">
        <v>225</v>
      </c>
      <c r="D60" s="155" t="s">
        <v>473</v>
      </c>
      <c r="E60" s="155" t="s">
        <v>234</v>
      </c>
      <c r="F60" s="154">
        <v>126</v>
      </c>
    </row>
    <row r="61" spans="1:6" s="152" customFormat="1" ht="12.75">
      <c r="A61" s="148">
        <v>51</v>
      </c>
      <c r="B61" s="147" t="s">
        <v>148</v>
      </c>
      <c r="C61" s="146" t="s">
        <v>108</v>
      </c>
      <c r="D61" s="146" t="s">
        <v>446</v>
      </c>
      <c r="E61" s="146" t="s">
        <v>86</v>
      </c>
      <c r="F61" s="153">
        <v>5385.599</v>
      </c>
    </row>
    <row r="62" spans="1:6" ht="12.75">
      <c r="A62" s="111">
        <v>52</v>
      </c>
      <c r="B62" s="149" t="s">
        <v>149</v>
      </c>
      <c r="C62" s="155" t="s">
        <v>109</v>
      </c>
      <c r="D62" s="155" t="s">
        <v>446</v>
      </c>
      <c r="E62" s="155" t="s">
        <v>86</v>
      </c>
      <c r="F62" s="154">
        <v>61</v>
      </c>
    </row>
    <row r="63" spans="1:6" ht="25.5">
      <c r="A63" s="111">
        <v>53</v>
      </c>
      <c r="B63" s="149" t="s">
        <v>451</v>
      </c>
      <c r="C63" s="155" t="s">
        <v>109</v>
      </c>
      <c r="D63" s="155" t="s">
        <v>452</v>
      </c>
      <c r="E63" s="155" t="s">
        <v>86</v>
      </c>
      <c r="F63" s="154">
        <v>61</v>
      </c>
    </row>
    <row r="64" spans="1:6" ht="25.5">
      <c r="A64" s="111">
        <v>54</v>
      </c>
      <c r="B64" s="149" t="s">
        <v>401</v>
      </c>
      <c r="C64" s="155" t="s">
        <v>109</v>
      </c>
      <c r="D64" s="155" t="s">
        <v>474</v>
      </c>
      <c r="E64" s="155" t="s">
        <v>86</v>
      </c>
      <c r="F64" s="154">
        <v>61</v>
      </c>
    </row>
    <row r="65" spans="1:6" ht="12.75">
      <c r="A65" s="111">
        <v>55</v>
      </c>
      <c r="B65" s="149" t="s">
        <v>228</v>
      </c>
      <c r="C65" s="155" t="s">
        <v>109</v>
      </c>
      <c r="D65" s="155" t="s">
        <v>475</v>
      </c>
      <c r="E65" s="155" t="s">
        <v>86</v>
      </c>
      <c r="F65" s="154">
        <v>61</v>
      </c>
    </row>
    <row r="66" spans="1:6" ht="25.5">
      <c r="A66" s="111">
        <v>56</v>
      </c>
      <c r="B66" s="149" t="s">
        <v>202</v>
      </c>
      <c r="C66" s="155" t="s">
        <v>109</v>
      </c>
      <c r="D66" s="155" t="s">
        <v>475</v>
      </c>
      <c r="E66" s="155" t="s">
        <v>203</v>
      </c>
      <c r="F66" s="154">
        <v>61</v>
      </c>
    </row>
    <row r="67" spans="1:6" ht="12.75">
      <c r="A67" s="111">
        <v>57</v>
      </c>
      <c r="B67" s="149" t="s">
        <v>150</v>
      </c>
      <c r="C67" s="155" t="s">
        <v>122</v>
      </c>
      <c r="D67" s="155" t="s">
        <v>446</v>
      </c>
      <c r="E67" s="155" t="s">
        <v>86</v>
      </c>
      <c r="F67" s="154">
        <v>818.5</v>
      </c>
    </row>
    <row r="68" spans="1:6" ht="25.5">
      <c r="A68" s="111">
        <v>58</v>
      </c>
      <c r="B68" s="149" t="s">
        <v>451</v>
      </c>
      <c r="C68" s="155" t="s">
        <v>122</v>
      </c>
      <c r="D68" s="155" t="s">
        <v>452</v>
      </c>
      <c r="E68" s="155" t="s">
        <v>86</v>
      </c>
      <c r="F68" s="154">
        <v>818.5</v>
      </c>
    </row>
    <row r="69" spans="1:6" ht="25.5">
      <c r="A69" s="111">
        <v>59</v>
      </c>
      <c r="B69" s="149" t="s">
        <v>230</v>
      </c>
      <c r="C69" s="155" t="s">
        <v>122</v>
      </c>
      <c r="D69" s="155" t="s">
        <v>476</v>
      </c>
      <c r="E69" s="155" t="s">
        <v>86</v>
      </c>
      <c r="F69" s="154">
        <v>818.5</v>
      </c>
    </row>
    <row r="70" spans="1:6" ht="12.75">
      <c r="A70" s="111">
        <v>60</v>
      </c>
      <c r="B70" s="149" t="s">
        <v>232</v>
      </c>
      <c r="C70" s="155" t="s">
        <v>122</v>
      </c>
      <c r="D70" s="155" t="s">
        <v>477</v>
      </c>
      <c r="E70" s="155" t="s">
        <v>86</v>
      </c>
      <c r="F70" s="154">
        <v>818.5</v>
      </c>
    </row>
    <row r="71" spans="1:6" ht="38.25">
      <c r="A71" s="111">
        <v>61</v>
      </c>
      <c r="B71" s="149" t="s">
        <v>471</v>
      </c>
      <c r="C71" s="155" t="s">
        <v>122</v>
      </c>
      <c r="D71" s="155" t="s">
        <v>477</v>
      </c>
      <c r="E71" s="155" t="s">
        <v>234</v>
      </c>
      <c r="F71" s="154">
        <v>818.5</v>
      </c>
    </row>
    <row r="72" spans="1:6" ht="12.75">
      <c r="A72" s="111">
        <v>62</v>
      </c>
      <c r="B72" s="149" t="s">
        <v>151</v>
      </c>
      <c r="C72" s="155" t="s">
        <v>123</v>
      </c>
      <c r="D72" s="155" t="s">
        <v>446</v>
      </c>
      <c r="E72" s="155" t="s">
        <v>86</v>
      </c>
      <c r="F72" s="154">
        <v>3775.799</v>
      </c>
    </row>
    <row r="73" spans="1:6" ht="25.5">
      <c r="A73" s="111">
        <v>63</v>
      </c>
      <c r="B73" s="149" t="s">
        <v>451</v>
      </c>
      <c r="C73" s="155" t="s">
        <v>123</v>
      </c>
      <c r="D73" s="155" t="s">
        <v>452</v>
      </c>
      <c r="E73" s="155" t="s">
        <v>86</v>
      </c>
      <c r="F73" s="154">
        <v>3775.799</v>
      </c>
    </row>
    <row r="74" spans="1:6" ht="25.5">
      <c r="A74" s="111">
        <v>64</v>
      </c>
      <c r="B74" s="149" t="s">
        <v>230</v>
      </c>
      <c r="C74" s="155" t="s">
        <v>123</v>
      </c>
      <c r="D74" s="155" t="s">
        <v>476</v>
      </c>
      <c r="E74" s="155" t="s">
        <v>86</v>
      </c>
      <c r="F74" s="154">
        <v>3775.799</v>
      </c>
    </row>
    <row r="75" spans="1:6" ht="12.75">
      <c r="A75" s="111">
        <v>65</v>
      </c>
      <c r="B75" s="149" t="s">
        <v>478</v>
      </c>
      <c r="C75" s="155" t="s">
        <v>123</v>
      </c>
      <c r="D75" s="155" t="s">
        <v>479</v>
      </c>
      <c r="E75" s="155" t="s">
        <v>86</v>
      </c>
      <c r="F75" s="154">
        <v>2697.339</v>
      </c>
    </row>
    <row r="76" spans="1:6" ht="25.5">
      <c r="A76" s="111">
        <v>66</v>
      </c>
      <c r="B76" s="149" t="s">
        <v>202</v>
      </c>
      <c r="C76" s="155" t="s">
        <v>123</v>
      </c>
      <c r="D76" s="155" t="s">
        <v>479</v>
      </c>
      <c r="E76" s="155" t="s">
        <v>203</v>
      </c>
      <c r="F76" s="154">
        <v>2697.339</v>
      </c>
    </row>
    <row r="77" spans="1:6" ht="12.75">
      <c r="A77" s="111">
        <v>67</v>
      </c>
      <c r="B77" s="149" t="s">
        <v>480</v>
      </c>
      <c r="C77" s="155" t="s">
        <v>123</v>
      </c>
      <c r="D77" s="155" t="s">
        <v>481</v>
      </c>
      <c r="E77" s="155" t="s">
        <v>86</v>
      </c>
      <c r="F77" s="154">
        <v>1078.46</v>
      </c>
    </row>
    <row r="78" spans="1:6" ht="25.5">
      <c r="A78" s="111">
        <v>68</v>
      </c>
      <c r="B78" s="149" t="s">
        <v>202</v>
      </c>
      <c r="C78" s="155" t="s">
        <v>123</v>
      </c>
      <c r="D78" s="155" t="s">
        <v>481</v>
      </c>
      <c r="E78" s="155" t="s">
        <v>203</v>
      </c>
      <c r="F78" s="154">
        <v>1078.46</v>
      </c>
    </row>
    <row r="79" spans="1:6" ht="12.75">
      <c r="A79" s="111">
        <v>69</v>
      </c>
      <c r="B79" s="149" t="s">
        <v>152</v>
      </c>
      <c r="C79" s="155" t="s">
        <v>110</v>
      </c>
      <c r="D79" s="155" t="s">
        <v>446</v>
      </c>
      <c r="E79" s="155" t="s">
        <v>86</v>
      </c>
      <c r="F79" s="154">
        <v>730.3</v>
      </c>
    </row>
    <row r="80" spans="1:6" ht="25.5">
      <c r="A80" s="111">
        <v>70</v>
      </c>
      <c r="B80" s="149" t="s">
        <v>451</v>
      </c>
      <c r="C80" s="155" t="s">
        <v>110</v>
      </c>
      <c r="D80" s="155" t="s">
        <v>452</v>
      </c>
      <c r="E80" s="155" t="s">
        <v>86</v>
      </c>
      <c r="F80" s="154">
        <v>730.3</v>
      </c>
    </row>
    <row r="81" spans="1:6" ht="25.5">
      <c r="A81" s="111">
        <v>71</v>
      </c>
      <c r="B81" s="149" t="s">
        <v>460</v>
      </c>
      <c r="C81" s="155" t="s">
        <v>110</v>
      </c>
      <c r="D81" s="155" t="s">
        <v>461</v>
      </c>
      <c r="E81" s="155" t="s">
        <v>86</v>
      </c>
      <c r="F81" s="154">
        <v>730.3</v>
      </c>
    </row>
    <row r="82" spans="1:6" ht="38.25">
      <c r="A82" s="111">
        <v>72</v>
      </c>
      <c r="B82" s="149" t="s">
        <v>462</v>
      </c>
      <c r="C82" s="155" t="s">
        <v>110</v>
      </c>
      <c r="D82" s="155" t="s">
        <v>463</v>
      </c>
      <c r="E82" s="155" t="s">
        <v>86</v>
      </c>
      <c r="F82" s="154">
        <v>730.3</v>
      </c>
    </row>
    <row r="83" spans="1:6" ht="25.5">
      <c r="A83" s="111">
        <v>73</v>
      </c>
      <c r="B83" s="149" t="s">
        <v>202</v>
      </c>
      <c r="C83" s="155" t="s">
        <v>110</v>
      </c>
      <c r="D83" s="155" t="s">
        <v>463</v>
      </c>
      <c r="E83" s="155" t="s">
        <v>203</v>
      </c>
      <c r="F83" s="154">
        <v>730.3</v>
      </c>
    </row>
    <row r="84" spans="1:6" s="152" customFormat="1" ht="12.75">
      <c r="A84" s="148">
        <v>74</v>
      </c>
      <c r="B84" s="147" t="s">
        <v>153</v>
      </c>
      <c r="C84" s="146" t="s">
        <v>111</v>
      </c>
      <c r="D84" s="146" t="s">
        <v>446</v>
      </c>
      <c r="E84" s="146" t="s">
        <v>86</v>
      </c>
      <c r="F84" s="153">
        <v>3207.971</v>
      </c>
    </row>
    <row r="85" spans="1:6" ht="12.75">
      <c r="A85" s="111">
        <v>75</v>
      </c>
      <c r="B85" s="149" t="s">
        <v>236</v>
      </c>
      <c r="C85" s="155" t="s">
        <v>237</v>
      </c>
      <c r="D85" s="155" t="s">
        <v>446</v>
      </c>
      <c r="E85" s="155" t="s">
        <v>86</v>
      </c>
      <c r="F85" s="154">
        <v>18</v>
      </c>
    </row>
    <row r="86" spans="1:6" ht="25.5">
      <c r="A86" s="111">
        <v>76</v>
      </c>
      <c r="B86" s="149" t="s">
        <v>451</v>
      </c>
      <c r="C86" s="155" t="s">
        <v>237</v>
      </c>
      <c r="D86" s="155" t="s">
        <v>452</v>
      </c>
      <c r="E86" s="155" t="s">
        <v>86</v>
      </c>
      <c r="F86" s="154">
        <v>18</v>
      </c>
    </row>
    <row r="87" spans="1:6" ht="25.5">
      <c r="A87" s="111">
        <v>77</v>
      </c>
      <c r="B87" s="149" t="s">
        <v>238</v>
      </c>
      <c r="C87" s="155" t="s">
        <v>237</v>
      </c>
      <c r="D87" s="155" t="s">
        <v>482</v>
      </c>
      <c r="E87" s="155" t="s">
        <v>86</v>
      </c>
      <c r="F87" s="154">
        <v>18</v>
      </c>
    </row>
    <row r="88" spans="1:6" ht="12.75">
      <c r="A88" s="111">
        <v>78</v>
      </c>
      <c r="B88" s="149" t="s">
        <v>483</v>
      </c>
      <c r="C88" s="155" t="s">
        <v>237</v>
      </c>
      <c r="D88" s="155" t="s">
        <v>484</v>
      </c>
      <c r="E88" s="155" t="s">
        <v>86</v>
      </c>
      <c r="F88" s="154">
        <v>5</v>
      </c>
    </row>
    <row r="89" spans="1:6" ht="25.5">
      <c r="A89" s="111">
        <v>79</v>
      </c>
      <c r="B89" s="149" t="s">
        <v>202</v>
      </c>
      <c r="C89" s="155" t="s">
        <v>237</v>
      </c>
      <c r="D89" s="155" t="s">
        <v>484</v>
      </c>
      <c r="E89" s="155" t="s">
        <v>203</v>
      </c>
      <c r="F89" s="154">
        <v>5</v>
      </c>
    </row>
    <row r="90" spans="1:6" ht="25.5">
      <c r="A90" s="111">
        <v>80</v>
      </c>
      <c r="B90" s="149" t="s">
        <v>438</v>
      </c>
      <c r="C90" s="155" t="s">
        <v>237</v>
      </c>
      <c r="D90" s="155" t="s">
        <v>485</v>
      </c>
      <c r="E90" s="155" t="s">
        <v>86</v>
      </c>
      <c r="F90" s="154">
        <v>13</v>
      </c>
    </row>
    <row r="91" spans="1:6" ht="25.5">
      <c r="A91" s="111">
        <v>81</v>
      </c>
      <c r="B91" s="149" t="s">
        <v>202</v>
      </c>
      <c r="C91" s="155" t="s">
        <v>237</v>
      </c>
      <c r="D91" s="155" t="s">
        <v>485</v>
      </c>
      <c r="E91" s="155" t="s">
        <v>203</v>
      </c>
      <c r="F91" s="154">
        <v>13</v>
      </c>
    </row>
    <row r="92" spans="1:6" ht="12.75">
      <c r="A92" s="111">
        <v>82</v>
      </c>
      <c r="B92" s="149" t="s">
        <v>154</v>
      </c>
      <c r="C92" s="155" t="s">
        <v>112</v>
      </c>
      <c r="D92" s="155" t="s">
        <v>446</v>
      </c>
      <c r="E92" s="155" t="s">
        <v>86</v>
      </c>
      <c r="F92" s="154">
        <v>1296</v>
      </c>
    </row>
    <row r="93" spans="1:6" ht="25.5">
      <c r="A93" s="111">
        <v>83</v>
      </c>
      <c r="B93" s="149" t="s">
        <v>451</v>
      </c>
      <c r="C93" s="155" t="s">
        <v>112</v>
      </c>
      <c r="D93" s="155" t="s">
        <v>452</v>
      </c>
      <c r="E93" s="155" t="s">
        <v>86</v>
      </c>
      <c r="F93" s="154">
        <v>1296</v>
      </c>
    </row>
    <row r="94" spans="1:6" ht="25.5">
      <c r="A94" s="111">
        <v>84</v>
      </c>
      <c r="B94" s="149" t="s">
        <v>238</v>
      </c>
      <c r="C94" s="155" t="s">
        <v>112</v>
      </c>
      <c r="D94" s="155" t="s">
        <v>482</v>
      </c>
      <c r="E94" s="155" t="s">
        <v>86</v>
      </c>
      <c r="F94" s="154">
        <v>1296</v>
      </c>
    </row>
    <row r="95" spans="1:6" ht="12.75">
      <c r="A95" s="111">
        <v>85</v>
      </c>
      <c r="B95" s="149" t="s">
        <v>483</v>
      </c>
      <c r="C95" s="155" t="s">
        <v>112</v>
      </c>
      <c r="D95" s="155" t="s">
        <v>484</v>
      </c>
      <c r="E95" s="155" t="s">
        <v>86</v>
      </c>
      <c r="F95" s="154">
        <v>996</v>
      </c>
    </row>
    <row r="96" spans="1:6" ht="25.5">
      <c r="A96" s="111">
        <v>86</v>
      </c>
      <c r="B96" s="149" t="s">
        <v>202</v>
      </c>
      <c r="C96" s="155" t="s">
        <v>112</v>
      </c>
      <c r="D96" s="155" t="s">
        <v>484</v>
      </c>
      <c r="E96" s="155" t="s">
        <v>203</v>
      </c>
      <c r="F96" s="154">
        <v>996</v>
      </c>
    </row>
    <row r="97" spans="1:6" ht="12.75">
      <c r="A97" s="111">
        <v>87</v>
      </c>
      <c r="B97" s="149" t="s">
        <v>243</v>
      </c>
      <c r="C97" s="155" t="s">
        <v>112</v>
      </c>
      <c r="D97" s="155" t="s">
        <v>486</v>
      </c>
      <c r="E97" s="155" t="s">
        <v>86</v>
      </c>
      <c r="F97" s="154">
        <v>300</v>
      </c>
    </row>
    <row r="98" spans="1:6" ht="38.25">
      <c r="A98" s="111">
        <v>88</v>
      </c>
      <c r="B98" s="149" t="s">
        <v>245</v>
      </c>
      <c r="C98" s="155" t="s">
        <v>112</v>
      </c>
      <c r="D98" s="155" t="s">
        <v>486</v>
      </c>
      <c r="E98" s="155" t="s">
        <v>246</v>
      </c>
      <c r="F98" s="154">
        <v>300</v>
      </c>
    </row>
    <row r="99" spans="1:6" ht="12.75">
      <c r="A99" s="111">
        <v>89</v>
      </c>
      <c r="B99" s="149" t="s">
        <v>63</v>
      </c>
      <c r="C99" s="155" t="s">
        <v>64</v>
      </c>
      <c r="D99" s="155" t="s">
        <v>446</v>
      </c>
      <c r="E99" s="155" t="s">
        <v>86</v>
      </c>
      <c r="F99" s="154">
        <v>1893.971</v>
      </c>
    </row>
    <row r="100" spans="1:6" ht="25.5">
      <c r="A100" s="111">
        <v>90</v>
      </c>
      <c r="B100" s="149" t="s">
        <v>451</v>
      </c>
      <c r="C100" s="155" t="s">
        <v>64</v>
      </c>
      <c r="D100" s="155" t="s">
        <v>452</v>
      </c>
      <c r="E100" s="155" t="s">
        <v>86</v>
      </c>
      <c r="F100" s="154">
        <v>1893.971</v>
      </c>
    </row>
    <row r="101" spans="1:6" ht="12.75">
      <c r="A101" s="111">
        <v>91</v>
      </c>
      <c r="B101" s="149" t="s">
        <v>247</v>
      </c>
      <c r="C101" s="155" t="s">
        <v>64</v>
      </c>
      <c r="D101" s="155" t="s">
        <v>487</v>
      </c>
      <c r="E101" s="155" t="s">
        <v>86</v>
      </c>
      <c r="F101" s="154">
        <v>1893.971</v>
      </c>
    </row>
    <row r="102" spans="1:6" ht="12.75">
      <c r="A102" s="111">
        <v>92</v>
      </c>
      <c r="B102" s="149" t="s">
        <v>249</v>
      </c>
      <c r="C102" s="155" t="s">
        <v>64</v>
      </c>
      <c r="D102" s="155" t="s">
        <v>488</v>
      </c>
      <c r="E102" s="155" t="s">
        <v>86</v>
      </c>
      <c r="F102" s="154">
        <v>1773.971</v>
      </c>
    </row>
    <row r="103" spans="1:6" ht="25.5">
      <c r="A103" s="111">
        <v>93</v>
      </c>
      <c r="B103" s="149" t="s">
        <v>202</v>
      </c>
      <c r="C103" s="155" t="s">
        <v>64</v>
      </c>
      <c r="D103" s="155" t="s">
        <v>488</v>
      </c>
      <c r="E103" s="155" t="s">
        <v>203</v>
      </c>
      <c r="F103" s="154">
        <v>1773.971</v>
      </c>
    </row>
    <row r="104" spans="1:6" ht="25.5">
      <c r="A104" s="111">
        <v>94</v>
      </c>
      <c r="B104" s="149" t="s">
        <v>489</v>
      </c>
      <c r="C104" s="155" t="s">
        <v>64</v>
      </c>
      <c r="D104" s="155" t="s">
        <v>490</v>
      </c>
      <c r="E104" s="155" t="s">
        <v>86</v>
      </c>
      <c r="F104" s="154">
        <v>120</v>
      </c>
    </row>
    <row r="105" spans="1:6" ht="25.5">
      <c r="A105" s="111">
        <v>95</v>
      </c>
      <c r="B105" s="149" t="s">
        <v>202</v>
      </c>
      <c r="C105" s="155" t="s">
        <v>64</v>
      </c>
      <c r="D105" s="155" t="s">
        <v>490</v>
      </c>
      <c r="E105" s="155" t="s">
        <v>203</v>
      </c>
      <c r="F105" s="154">
        <v>120</v>
      </c>
    </row>
    <row r="106" spans="1:6" s="152" customFormat="1" ht="12.75">
      <c r="A106" s="148">
        <v>96</v>
      </c>
      <c r="B106" s="147" t="s">
        <v>54</v>
      </c>
      <c r="C106" s="146" t="s">
        <v>113</v>
      </c>
      <c r="D106" s="146" t="s">
        <v>446</v>
      </c>
      <c r="E106" s="146" t="s">
        <v>86</v>
      </c>
      <c r="F106" s="153">
        <v>6522.512</v>
      </c>
    </row>
    <row r="107" spans="1:6" ht="12.75">
      <c r="A107" s="111">
        <v>97</v>
      </c>
      <c r="B107" s="149" t="s">
        <v>55</v>
      </c>
      <c r="C107" s="155" t="s">
        <v>114</v>
      </c>
      <c r="D107" s="155" t="s">
        <v>446</v>
      </c>
      <c r="E107" s="155" t="s">
        <v>86</v>
      </c>
      <c r="F107" s="154">
        <v>6522.512</v>
      </c>
    </row>
    <row r="108" spans="1:6" ht="25.5">
      <c r="A108" s="111">
        <v>98</v>
      </c>
      <c r="B108" s="149" t="s">
        <v>451</v>
      </c>
      <c r="C108" s="155" t="s">
        <v>114</v>
      </c>
      <c r="D108" s="155" t="s">
        <v>452</v>
      </c>
      <c r="E108" s="155" t="s">
        <v>86</v>
      </c>
      <c r="F108" s="154">
        <v>6522.512</v>
      </c>
    </row>
    <row r="109" spans="1:6" ht="25.5">
      <c r="A109" s="111">
        <v>99</v>
      </c>
      <c r="B109" s="149" t="s">
        <v>251</v>
      </c>
      <c r="C109" s="155" t="s">
        <v>114</v>
      </c>
      <c r="D109" s="155" t="s">
        <v>491</v>
      </c>
      <c r="E109" s="155" t="s">
        <v>86</v>
      </c>
      <c r="F109" s="154">
        <v>6522.512</v>
      </c>
    </row>
    <row r="110" spans="1:6" ht="12.75">
      <c r="A110" s="111">
        <v>100</v>
      </c>
      <c r="B110" s="149" t="s">
        <v>254</v>
      </c>
      <c r="C110" s="155" t="s">
        <v>114</v>
      </c>
      <c r="D110" s="155" t="s">
        <v>492</v>
      </c>
      <c r="E110" s="155" t="s">
        <v>86</v>
      </c>
      <c r="F110" s="154">
        <v>5938.825</v>
      </c>
    </row>
    <row r="111" spans="1:6" ht="12.75">
      <c r="A111" s="111">
        <v>101</v>
      </c>
      <c r="B111" s="149" t="s">
        <v>218</v>
      </c>
      <c r="C111" s="155" t="s">
        <v>114</v>
      </c>
      <c r="D111" s="155" t="s">
        <v>492</v>
      </c>
      <c r="E111" s="155" t="s">
        <v>219</v>
      </c>
      <c r="F111" s="154">
        <v>4096.926</v>
      </c>
    </row>
    <row r="112" spans="1:6" ht="25.5">
      <c r="A112" s="111">
        <v>102</v>
      </c>
      <c r="B112" s="149" t="s">
        <v>202</v>
      </c>
      <c r="C112" s="155" t="s">
        <v>114</v>
      </c>
      <c r="D112" s="155" t="s">
        <v>492</v>
      </c>
      <c r="E112" s="155" t="s">
        <v>203</v>
      </c>
      <c r="F112" s="154">
        <v>1825.159</v>
      </c>
    </row>
    <row r="113" spans="1:6" ht="12.75">
      <c r="A113" s="111">
        <v>103</v>
      </c>
      <c r="B113" s="149" t="s">
        <v>433</v>
      </c>
      <c r="C113" s="155" t="s">
        <v>114</v>
      </c>
      <c r="D113" s="155" t="s">
        <v>492</v>
      </c>
      <c r="E113" s="155" t="s">
        <v>434</v>
      </c>
      <c r="F113" s="154">
        <v>16.74</v>
      </c>
    </row>
    <row r="114" spans="1:6" ht="12.75">
      <c r="A114" s="111">
        <v>104</v>
      </c>
      <c r="B114" s="149" t="s">
        <v>256</v>
      </c>
      <c r="C114" s="155" t="s">
        <v>114</v>
      </c>
      <c r="D114" s="155" t="s">
        <v>493</v>
      </c>
      <c r="E114" s="155" t="s">
        <v>86</v>
      </c>
      <c r="F114" s="154">
        <v>583.687</v>
      </c>
    </row>
    <row r="115" spans="1:6" ht="12.75">
      <c r="A115" s="111">
        <v>105</v>
      </c>
      <c r="B115" s="149" t="s">
        <v>218</v>
      </c>
      <c r="C115" s="155" t="s">
        <v>114</v>
      </c>
      <c r="D115" s="155" t="s">
        <v>493</v>
      </c>
      <c r="E115" s="155" t="s">
        <v>219</v>
      </c>
      <c r="F115" s="154">
        <v>362.634</v>
      </c>
    </row>
    <row r="116" spans="1:6" ht="25.5">
      <c r="A116" s="111">
        <v>106</v>
      </c>
      <c r="B116" s="149" t="s">
        <v>202</v>
      </c>
      <c r="C116" s="155" t="s">
        <v>114</v>
      </c>
      <c r="D116" s="155" t="s">
        <v>493</v>
      </c>
      <c r="E116" s="155" t="s">
        <v>203</v>
      </c>
      <c r="F116" s="154">
        <v>221.053</v>
      </c>
    </row>
    <row r="117" spans="1:6" s="152" customFormat="1" ht="12.75">
      <c r="A117" s="148">
        <v>107</v>
      </c>
      <c r="B117" s="147" t="s">
        <v>402</v>
      </c>
      <c r="C117" s="146" t="s">
        <v>403</v>
      </c>
      <c r="D117" s="146" t="s">
        <v>446</v>
      </c>
      <c r="E117" s="146" t="s">
        <v>86</v>
      </c>
      <c r="F117" s="153">
        <v>541.688</v>
      </c>
    </row>
    <row r="118" spans="1:6" ht="12.75">
      <c r="A118" s="111">
        <v>108</v>
      </c>
      <c r="B118" s="149" t="s">
        <v>404</v>
      </c>
      <c r="C118" s="155" t="s">
        <v>405</v>
      </c>
      <c r="D118" s="155" t="s">
        <v>446</v>
      </c>
      <c r="E118" s="155" t="s">
        <v>86</v>
      </c>
      <c r="F118" s="154">
        <v>541.688</v>
      </c>
    </row>
    <row r="119" spans="1:6" ht="25.5">
      <c r="A119" s="111">
        <v>109</v>
      </c>
      <c r="B119" s="149" t="s">
        <v>451</v>
      </c>
      <c r="C119" s="155" t="s">
        <v>405</v>
      </c>
      <c r="D119" s="155" t="s">
        <v>452</v>
      </c>
      <c r="E119" s="155" t="s">
        <v>86</v>
      </c>
      <c r="F119" s="154">
        <v>541.688</v>
      </c>
    </row>
    <row r="120" spans="1:6" ht="12.75">
      <c r="A120" s="111">
        <v>110</v>
      </c>
      <c r="B120" s="149" t="s">
        <v>258</v>
      </c>
      <c r="C120" s="155" t="s">
        <v>405</v>
      </c>
      <c r="D120" s="155" t="s">
        <v>494</v>
      </c>
      <c r="E120" s="155" t="s">
        <v>86</v>
      </c>
      <c r="F120" s="154">
        <v>541.688</v>
      </c>
    </row>
    <row r="121" spans="1:6" ht="12.75">
      <c r="A121" s="111">
        <v>111</v>
      </c>
      <c r="B121" s="149" t="s">
        <v>495</v>
      </c>
      <c r="C121" s="155" t="s">
        <v>405</v>
      </c>
      <c r="D121" s="155" t="s">
        <v>496</v>
      </c>
      <c r="E121" s="155" t="s">
        <v>86</v>
      </c>
      <c r="F121" s="154">
        <v>541.688</v>
      </c>
    </row>
    <row r="122" spans="1:6" ht="25.5">
      <c r="A122" s="111">
        <v>112</v>
      </c>
      <c r="B122" s="149" t="s">
        <v>202</v>
      </c>
      <c r="C122" s="155" t="s">
        <v>405</v>
      </c>
      <c r="D122" s="155" t="s">
        <v>496</v>
      </c>
      <c r="E122" s="155" t="s">
        <v>203</v>
      </c>
      <c r="F122" s="154">
        <v>541.688</v>
      </c>
    </row>
    <row r="123" spans="1:6" s="152" customFormat="1" ht="12.75">
      <c r="A123" s="148">
        <v>113</v>
      </c>
      <c r="B123" s="147" t="s">
        <v>65</v>
      </c>
      <c r="C123" s="146" t="s">
        <v>66</v>
      </c>
      <c r="D123" s="146" t="s">
        <v>446</v>
      </c>
      <c r="E123" s="146" t="s">
        <v>86</v>
      </c>
      <c r="F123" s="153">
        <v>316.8</v>
      </c>
    </row>
    <row r="124" spans="1:6" ht="12.75">
      <c r="A124" s="111">
        <v>114</v>
      </c>
      <c r="B124" s="149" t="s">
        <v>67</v>
      </c>
      <c r="C124" s="155" t="s">
        <v>68</v>
      </c>
      <c r="D124" s="155" t="s">
        <v>446</v>
      </c>
      <c r="E124" s="155" t="s">
        <v>86</v>
      </c>
      <c r="F124" s="154">
        <v>316.8</v>
      </c>
    </row>
    <row r="125" spans="1:6" ht="25.5">
      <c r="A125" s="111">
        <v>115</v>
      </c>
      <c r="B125" s="149" t="s">
        <v>451</v>
      </c>
      <c r="C125" s="155" t="s">
        <v>68</v>
      </c>
      <c r="D125" s="155" t="s">
        <v>452</v>
      </c>
      <c r="E125" s="155" t="s">
        <v>86</v>
      </c>
      <c r="F125" s="154">
        <v>316.8</v>
      </c>
    </row>
    <row r="126" spans="1:6" ht="12.75">
      <c r="A126" s="111">
        <v>116</v>
      </c>
      <c r="B126" s="149" t="s">
        <v>213</v>
      </c>
      <c r="C126" s="155" t="s">
        <v>68</v>
      </c>
      <c r="D126" s="155" t="s">
        <v>464</v>
      </c>
      <c r="E126" s="155" t="s">
        <v>86</v>
      </c>
      <c r="F126" s="154">
        <v>316.8</v>
      </c>
    </row>
    <row r="127" spans="1:6" ht="12.75">
      <c r="A127" s="111">
        <v>117</v>
      </c>
      <c r="B127" s="149" t="s">
        <v>406</v>
      </c>
      <c r="C127" s="155" t="s">
        <v>68</v>
      </c>
      <c r="D127" s="155" t="s">
        <v>497</v>
      </c>
      <c r="E127" s="155" t="s">
        <v>86</v>
      </c>
      <c r="F127" s="154">
        <v>316.8</v>
      </c>
    </row>
    <row r="128" spans="1:6" ht="25.5">
      <c r="A128" s="111">
        <v>118</v>
      </c>
      <c r="B128" s="149" t="s">
        <v>202</v>
      </c>
      <c r="C128" s="155" t="s">
        <v>68</v>
      </c>
      <c r="D128" s="155" t="s">
        <v>497</v>
      </c>
      <c r="E128" s="155" t="s">
        <v>203</v>
      </c>
      <c r="F128" s="154">
        <v>316.8</v>
      </c>
    </row>
    <row r="129" spans="1:6" s="152" customFormat="1" ht="12.75">
      <c r="A129" s="148">
        <v>119</v>
      </c>
      <c r="B129" s="189" t="s">
        <v>115</v>
      </c>
      <c r="C129" s="190"/>
      <c r="D129" s="190"/>
      <c r="E129" s="190"/>
      <c r="F129" s="151">
        <v>28072.2</v>
      </c>
    </row>
  </sheetData>
  <sheetProtection/>
  <mergeCells count="2">
    <mergeCell ref="A7:F7"/>
    <mergeCell ref="B129:E129"/>
  </mergeCells>
  <printOptions/>
  <pageMargins left="0.984251968503937" right="0" top="0" bottom="0" header="0.5118110236220472" footer="0.5118110236220472"/>
  <pageSetup fitToHeight="0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G130"/>
  <sheetViews>
    <sheetView zoomScalePageLayoutView="0" workbookViewId="0" topLeftCell="A1">
      <selection activeCell="A130" sqref="A130:IV130"/>
    </sheetView>
  </sheetViews>
  <sheetFormatPr defaultColWidth="9.00390625" defaultRowHeight="12.75"/>
  <cols>
    <col min="1" max="1" width="4.75390625" style="12" customWidth="1"/>
    <col min="2" max="2" width="47.75390625" style="6" customWidth="1"/>
    <col min="3" max="3" width="6.75390625" style="6" customWidth="1"/>
    <col min="4" max="4" width="12.125" style="6" customWidth="1"/>
    <col min="5" max="5" width="7.125" style="6" customWidth="1"/>
    <col min="6" max="6" width="9.625" style="6" customWidth="1"/>
    <col min="7" max="7" width="10.00390625" style="8" customWidth="1"/>
    <col min="8" max="23" width="9.125" style="8" customWidth="1"/>
    <col min="24" max="16384" width="9.125" style="8" customWidth="1"/>
  </cols>
  <sheetData>
    <row r="1" spans="1:7" s="10" customFormat="1" ht="12.75">
      <c r="A1" s="12"/>
      <c r="B1" s="6"/>
      <c r="C1" s="6"/>
      <c r="D1" s="6"/>
      <c r="E1" s="6"/>
      <c r="G1" s="5" t="s">
        <v>77</v>
      </c>
    </row>
    <row r="2" spans="1:7" s="10" customFormat="1" ht="12.75">
      <c r="A2" s="12"/>
      <c r="B2" s="6"/>
      <c r="C2" s="6"/>
      <c r="D2" s="6"/>
      <c r="E2" s="6"/>
      <c r="G2" s="5" t="s">
        <v>134</v>
      </c>
    </row>
    <row r="3" spans="1:7" s="10" customFormat="1" ht="12.75">
      <c r="A3" s="12"/>
      <c r="B3" s="6"/>
      <c r="C3" s="6"/>
      <c r="D3" s="6"/>
      <c r="E3" s="6"/>
      <c r="G3" s="5" t="s">
        <v>56</v>
      </c>
    </row>
    <row r="4" spans="1:7" s="10" customFormat="1" ht="12.75">
      <c r="A4" s="12"/>
      <c r="B4" s="6"/>
      <c r="C4" s="6"/>
      <c r="D4" s="6"/>
      <c r="E4" s="6"/>
      <c r="G4" s="5" t="s">
        <v>85</v>
      </c>
    </row>
    <row r="5" spans="1:7" s="10" customFormat="1" ht="12.75">
      <c r="A5" s="12"/>
      <c r="B5" s="6"/>
      <c r="C5" s="6"/>
      <c r="D5" s="6"/>
      <c r="E5" s="6"/>
      <c r="G5" s="5" t="s">
        <v>56</v>
      </c>
    </row>
    <row r="6" spans="1:7" s="10" customFormat="1" ht="11.25" customHeight="1">
      <c r="A6" s="12"/>
      <c r="B6" s="6"/>
      <c r="C6" s="6"/>
      <c r="D6" s="6"/>
      <c r="E6" s="6"/>
      <c r="G6" s="67" t="s">
        <v>440</v>
      </c>
    </row>
    <row r="7" spans="1:7" s="10" customFormat="1" ht="78.75" customHeight="1">
      <c r="A7" s="193" t="s">
        <v>442</v>
      </c>
      <c r="B7" s="193"/>
      <c r="C7" s="193"/>
      <c r="D7" s="193"/>
      <c r="E7" s="193"/>
      <c r="F7" s="193"/>
      <c r="G7" s="193"/>
    </row>
    <row r="8" spans="2:6" ht="12">
      <c r="B8" s="11"/>
      <c r="C8" s="11"/>
      <c r="D8" s="11"/>
      <c r="E8" s="11"/>
      <c r="F8" s="5"/>
    </row>
    <row r="9" spans="1:7" ht="45" customHeight="1">
      <c r="A9" s="195" t="s">
        <v>139</v>
      </c>
      <c r="B9" s="197" t="s">
        <v>196</v>
      </c>
      <c r="C9" s="197" t="s">
        <v>88</v>
      </c>
      <c r="D9" s="197" t="s">
        <v>133</v>
      </c>
      <c r="E9" s="197" t="s">
        <v>137</v>
      </c>
      <c r="F9" s="194" t="s">
        <v>262</v>
      </c>
      <c r="G9" s="194"/>
    </row>
    <row r="10" spans="1:7" ht="25.5">
      <c r="A10" s="196"/>
      <c r="B10" s="198"/>
      <c r="C10" s="198"/>
      <c r="D10" s="198"/>
      <c r="E10" s="198"/>
      <c r="F10" s="35" t="s">
        <v>443</v>
      </c>
      <c r="G10" s="35" t="s">
        <v>444</v>
      </c>
    </row>
    <row r="11" spans="1:7" ht="12">
      <c r="A11" s="4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</row>
    <row r="12" spans="1:7" s="152" customFormat="1" ht="12">
      <c r="A12" s="148">
        <v>1</v>
      </c>
      <c r="B12" s="150" t="s">
        <v>142</v>
      </c>
      <c r="C12" s="164" t="s">
        <v>103</v>
      </c>
      <c r="D12" s="164" t="s">
        <v>446</v>
      </c>
      <c r="E12" s="164" t="s">
        <v>86</v>
      </c>
      <c r="F12" s="166">
        <v>11136.631</v>
      </c>
      <c r="G12" s="166">
        <v>10559.721</v>
      </c>
    </row>
    <row r="13" spans="1:7" ht="24">
      <c r="A13" s="111">
        <v>2</v>
      </c>
      <c r="B13" s="160" t="s">
        <v>143</v>
      </c>
      <c r="C13" s="167" t="s">
        <v>104</v>
      </c>
      <c r="D13" s="167" t="s">
        <v>446</v>
      </c>
      <c r="E13" s="167" t="s">
        <v>86</v>
      </c>
      <c r="F13" s="159">
        <v>1304.2</v>
      </c>
      <c r="G13" s="159">
        <v>1304.2</v>
      </c>
    </row>
    <row r="14" spans="1:7" ht="12">
      <c r="A14" s="111">
        <v>3</v>
      </c>
      <c r="B14" s="160" t="s">
        <v>197</v>
      </c>
      <c r="C14" s="167" t="s">
        <v>104</v>
      </c>
      <c r="D14" s="167" t="s">
        <v>447</v>
      </c>
      <c r="E14" s="167" t="s">
        <v>86</v>
      </c>
      <c r="F14" s="159">
        <v>1304.2</v>
      </c>
      <c r="G14" s="159">
        <v>1304.2</v>
      </c>
    </row>
    <row r="15" spans="1:7" ht="12">
      <c r="A15" s="111">
        <v>4</v>
      </c>
      <c r="B15" s="160" t="s">
        <v>94</v>
      </c>
      <c r="C15" s="167" t="s">
        <v>104</v>
      </c>
      <c r="D15" s="167" t="s">
        <v>448</v>
      </c>
      <c r="E15" s="167" t="s">
        <v>86</v>
      </c>
      <c r="F15" s="159">
        <v>1304.2</v>
      </c>
      <c r="G15" s="159">
        <v>1304.2</v>
      </c>
    </row>
    <row r="16" spans="1:7" ht="24">
      <c r="A16" s="111">
        <v>5</v>
      </c>
      <c r="B16" s="160" t="s">
        <v>199</v>
      </c>
      <c r="C16" s="167" t="s">
        <v>104</v>
      </c>
      <c r="D16" s="167" t="s">
        <v>448</v>
      </c>
      <c r="E16" s="167" t="s">
        <v>200</v>
      </c>
      <c r="F16" s="159">
        <v>1304.2</v>
      </c>
      <c r="G16" s="159">
        <v>1304.2</v>
      </c>
    </row>
    <row r="17" spans="1:7" ht="36">
      <c r="A17" s="111">
        <v>6</v>
      </c>
      <c r="B17" s="160" t="s">
        <v>144</v>
      </c>
      <c r="C17" s="167" t="s">
        <v>105</v>
      </c>
      <c r="D17" s="167" t="s">
        <v>446</v>
      </c>
      <c r="E17" s="167" t="s">
        <v>86</v>
      </c>
      <c r="F17" s="159">
        <v>120</v>
      </c>
      <c r="G17" s="159">
        <v>120</v>
      </c>
    </row>
    <row r="18" spans="1:7" ht="12">
      <c r="A18" s="111">
        <v>7</v>
      </c>
      <c r="B18" s="160" t="s">
        <v>197</v>
      </c>
      <c r="C18" s="167" t="s">
        <v>105</v>
      </c>
      <c r="D18" s="167" t="s">
        <v>447</v>
      </c>
      <c r="E18" s="167" t="s">
        <v>86</v>
      </c>
      <c r="F18" s="159">
        <v>120</v>
      </c>
      <c r="G18" s="159">
        <v>120</v>
      </c>
    </row>
    <row r="19" spans="1:7" ht="24">
      <c r="A19" s="111">
        <v>8</v>
      </c>
      <c r="B19" s="160" t="s">
        <v>141</v>
      </c>
      <c r="C19" s="167" t="s">
        <v>105</v>
      </c>
      <c r="D19" s="167" t="s">
        <v>449</v>
      </c>
      <c r="E19" s="167" t="s">
        <v>86</v>
      </c>
      <c r="F19" s="159">
        <v>120</v>
      </c>
      <c r="G19" s="159">
        <v>120</v>
      </c>
    </row>
    <row r="20" spans="1:7" ht="24">
      <c r="A20" s="111">
        <v>9</v>
      </c>
      <c r="B20" s="160" t="s">
        <v>199</v>
      </c>
      <c r="C20" s="167" t="s">
        <v>105</v>
      </c>
      <c r="D20" s="167" t="s">
        <v>449</v>
      </c>
      <c r="E20" s="167" t="s">
        <v>200</v>
      </c>
      <c r="F20" s="159">
        <v>120</v>
      </c>
      <c r="G20" s="159">
        <v>120</v>
      </c>
    </row>
    <row r="21" spans="1:7" ht="36">
      <c r="A21" s="111">
        <v>10</v>
      </c>
      <c r="B21" s="160" t="s">
        <v>145</v>
      </c>
      <c r="C21" s="167" t="s">
        <v>106</v>
      </c>
      <c r="D21" s="167" t="s">
        <v>446</v>
      </c>
      <c r="E21" s="167" t="s">
        <v>86</v>
      </c>
      <c r="F21" s="159">
        <v>4608.799</v>
      </c>
      <c r="G21" s="159">
        <v>4608.799</v>
      </c>
    </row>
    <row r="22" spans="1:7" ht="12">
      <c r="A22" s="111">
        <v>11</v>
      </c>
      <c r="B22" s="160" t="s">
        <v>197</v>
      </c>
      <c r="C22" s="167" t="s">
        <v>106</v>
      </c>
      <c r="D22" s="167" t="s">
        <v>447</v>
      </c>
      <c r="E22" s="167" t="s">
        <v>86</v>
      </c>
      <c r="F22" s="159">
        <v>4608.799</v>
      </c>
      <c r="G22" s="159">
        <v>4608.799</v>
      </c>
    </row>
    <row r="23" spans="1:7" ht="24">
      <c r="A23" s="111">
        <v>12</v>
      </c>
      <c r="B23" s="160" t="s">
        <v>201</v>
      </c>
      <c r="C23" s="167" t="s">
        <v>106</v>
      </c>
      <c r="D23" s="167" t="s">
        <v>450</v>
      </c>
      <c r="E23" s="167" t="s">
        <v>86</v>
      </c>
      <c r="F23" s="159">
        <v>4608.799</v>
      </c>
      <c r="G23" s="159">
        <v>4608.799</v>
      </c>
    </row>
    <row r="24" spans="1:7" ht="24">
      <c r="A24" s="111">
        <v>13</v>
      </c>
      <c r="B24" s="160" t="s">
        <v>199</v>
      </c>
      <c r="C24" s="167" t="s">
        <v>106</v>
      </c>
      <c r="D24" s="167" t="s">
        <v>450</v>
      </c>
      <c r="E24" s="167" t="s">
        <v>200</v>
      </c>
      <c r="F24" s="159">
        <v>4549.76</v>
      </c>
      <c r="G24" s="159">
        <v>4549.76</v>
      </c>
    </row>
    <row r="25" spans="1:7" ht="24">
      <c r="A25" s="111">
        <v>14</v>
      </c>
      <c r="B25" s="160" t="s">
        <v>202</v>
      </c>
      <c r="C25" s="167" t="s">
        <v>106</v>
      </c>
      <c r="D25" s="167" t="s">
        <v>450</v>
      </c>
      <c r="E25" s="167" t="s">
        <v>203</v>
      </c>
      <c r="F25" s="159">
        <v>54.539</v>
      </c>
      <c r="G25" s="159">
        <v>54.539</v>
      </c>
    </row>
    <row r="26" spans="1:7" ht="12">
      <c r="A26" s="111">
        <v>15</v>
      </c>
      <c r="B26" s="160" t="s">
        <v>433</v>
      </c>
      <c r="C26" s="167" t="s">
        <v>106</v>
      </c>
      <c r="D26" s="167" t="s">
        <v>450</v>
      </c>
      <c r="E26" s="167" t="s">
        <v>434</v>
      </c>
      <c r="F26" s="159">
        <v>4.5</v>
      </c>
      <c r="G26" s="159">
        <v>4.5</v>
      </c>
    </row>
    <row r="27" spans="1:7" ht="12">
      <c r="A27" s="111">
        <v>16</v>
      </c>
      <c r="B27" s="160" t="s">
        <v>456</v>
      </c>
      <c r="C27" s="167" t="s">
        <v>457</v>
      </c>
      <c r="D27" s="167" t="s">
        <v>446</v>
      </c>
      <c r="E27" s="167" t="s">
        <v>86</v>
      </c>
      <c r="F27" s="159">
        <v>0</v>
      </c>
      <c r="G27" s="159">
        <v>0</v>
      </c>
    </row>
    <row r="28" spans="1:7" ht="12">
      <c r="A28" s="111">
        <v>17</v>
      </c>
      <c r="B28" s="160" t="s">
        <v>197</v>
      </c>
      <c r="C28" s="167" t="s">
        <v>457</v>
      </c>
      <c r="D28" s="167" t="s">
        <v>447</v>
      </c>
      <c r="E28" s="167" t="s">
        <v>86</v>
      </c>
      <c r="F28" s="159">
        <v>0</v>
      </c>
      <c r="G28" s="159">
        <v>0</v>
      </c>
    </row>
    <row r="29" spans="1:7" ht="12">
      <c r="A29" s="111">
        <v>18</v>
      </c>
      <c r="B29" s="160" t="s">
        <v>458</v>
      </c>
      <c r="C29" s="167" t="s">
        <v>457</v>
      </c>
      <c r="D29" s="167" t="s">
        <v>459</v>
      </c>
      <c r="E29" s="167" t="s">
        <v>86</v>
      </c>
      <c r="F29" s="159">
        <v>0</v>
      </c>
      <c r="G29" s="159">
        <v>0</v>
      </c>
    </row>
    <row r="30" spans="1:7" ht="24">
      <c r="A30" s="111">
        <v>19</v>
      </c>
      <c r="B30" s="160" t="s">
        <v>202</v>
      </c>
      <c r="C30" s="167" t="s">
        <v>457</v>
      </c>
      <c r="D30" s="167" t="s">
        <v>459</v>
      </c>
      <c r="E30" s="167" t="s">
        <v>203</v>
      </c>
      <c r="F30" s="159">
        <v>0</v>
      </c>
      <c r="G30" s="159">
        <v>0</v>
      </c>
    </row>
    <row r="31" spans="1:7" ht="12">
      <c r="A31" s="111">
        <v>20</v>
      </c>
      <c r="B31" s="160" t="s">
        <v>146</v>
      </c>
      <c r="C31" s="167" t="s">
        <v>95</v>
      </c>
      <c r="D31" s="167" t="s">
        <v>446</v>
      </c>
      <c r="E31" s="167" t="s">
        <v>86</v>
      </c>
      <c r="F31" s="159">
        <v>5103.632</v>
      </c>
      <c r="G31" s="159">
        <v>4526.722</v>
      </c>
    </row>
    <row r="32" spans="1:7" ht="36">
      <c r="A32" s="111">
        <v>21</v>
      </c>
      <c r="B32" s="160" t="s">
        <v>451</v>
      </c>
      <c r="C32" s="167" t="s">
        <v>95</v>
      </c>
      <c r="D32" s="167" t="s">
        <v>452</v>
      </c>
      <c r="E32" s="167" t="s">
        <v>86</v>
      </c>
      <c r="F32" s="159">
        <v>5103.632</v>
      </c>
      <c r="G32" s="159">
        <v>4526.722</v>
      </c>
    </row>
    <row r="33" spans="1:7" ht="36">
      <c r="A33" s="111">
        <v>22</v>
      </c>
      <c r="B33" s="160" t="s">
        <v>453</v>
      </c>
      <c r="C33" s="167" t="s">
        <v>95</v>
      </c>
      <c r="D33" s="167" t="s">
        <v>454</v>
      </c>
      <c r="E33" s="167" t="s">
        <v>86</v>
      </c>
      <c r="F33" s="159">
        <v>0.1</v>
      </c>
      <c r="G33" s="159">
        <v>0.1</v>
      </c>
    </row>
    <row r="34" spans="1:7" ht="60">
      <c r="A34" s="111">
        <v>23</v>
      </c>
      <c r="B34" s="160" t="s">
        <v>208</v>
      </c>
      <c r="C34" s="167" t="s">
        <v>95</v>
      </c>
      <c r="D34" s="167" t="s">
        <v>455</v>
      </c>
      <c r="E34" s="167" t="s">
        <v>86</v>
      </c>
      <c r="F34" s="159">
        <v>0.1</v>
      </c>
      <c r="G34" s="159">
        <v>0.1</v>
      </c>
    </row>
    <row r="35" spans="1:7" ht="24">
      <c r="A35" s="111">
        <v>24</v>
      </c>
      <c r="B35" s="160" t="s">
        <v>202</v>
      </c>
      <c r="C35" s="167" t="s">
        <v>95</v>
      </c>
      <c r="D35" s="167" t="s">
        <v>455</v>
      </c>
      <c r="E35" s="167" t="s">
        <v>203</v>
      </c>
      <c r="F35" s="159">
        <v>0.1</v>
      </c>
      <c r="G35" s="159">
        <v>0.1</v>
      </c>
    </row>
    <row r="36" spans="1:7" ht="24">
      <c r="A36" s="111">
        <v>25</v>
      </c>
      <c r="B36" s="160" t="s">
        <v>460</v>
      </c>
      <c r="C36" s="167" t="s">
        <v>95</v>
      </c>
      <c r="D36" s="167" t="s">
        <v>461</v>
      </c>
      <c r="E36" s="167" t="s">
        <v>86</v>
      </c>
      <c r="F36" s="159">
        <v>597</v>
      </c>
      <c r="G36" s="159">
        <v>397</v>
      </c>
    </row>
    <row r="37" spans="1:7" ht="36">
      <c r="A37" s="111">
        <v>26</v>
      </c>
      <c r="B37" s="160" t="s">
        <v>462</v>
      </c>
      <c r="C37" s="167" t="s">
        <v>95</v>
      </c>
      <c r="D37" s="167" t="s">
        <v>463</v>
      </c>
      <c r="E37" s="167" t="s">
        <v>86</v>
      </c>
      <c r="F37" s="159">
        <v>597</v>
      </c>
      <c r="G37" s="159">
        <v>397</v>
      </c>
    </row>
    <row r="38" spans="1:7" ht="24">
      <c r="A38" s="111">
        <v>27</v>
      </c>
      <c r="B38" s="160" t="s">
        <v>202</v>
      </c>
      <c r="C38" s="167" t="s">
        <v>95</v>
      </c>
      <c r="D38" s="167" t="s">
        <v>463</v>
      </c>
      <c r="E38" s="167" t="s">
        <v>203</v>
      </c>
      <c r="F38" s="159">
        <v>597</v>
      </c>
      <c r="G38" s="159">
        <v>397</v>
      </c>
    </row>
    <row r="39" spans="1:7" ht="12">
      <c r="A39" s="111">
        <v>28</v>
      </c>
      <c r="B39" s="160" t="s">
        <v>213</v>
      </c>
      <c r="C39" s="167" t="s">
        <v>95</v>
      </c>
      <c r="D39" s="167" t="s">
        <v>464</v>
      </c>
      <c r="E39" s="167" t="s">
        <v>86</v>
      </c>
      <c r="F39" s="159">
        <v>4506.532</v>
      </c>
      <c r="G39" s="159">
        <v>4129.622</v>
      </c>
    </row>
    <row r="40" spans="1:7" ht="24">
      <c r="A40" s="111">
        <v>29</v>
      </c>
      <c r="B40" s="160" t="s">
        <v>216</v>
      </c>
      <c r="C40" s="167" t="s">
        <v>95</v>
      </c>
      <c r="D40" s="167" t="s">
        <v>465</v>
      </c>
      <c r="E40" s="167" t="s">
        <v>86</v>
      </c>
      <c r="F40" s="159">
        <v>4506.532</v>
      </c>
      <c r="G40" s="159">
        <v>4129.622</v>
      </c>
    </row>
    <row r="41" spans="1:7" ht="12">
      <c r="A41" s="111">
        <v>30</v>
      </c>
      <c r="B41" s="160" t="s">
        <v>218</v>
      </c>
      <c r="C41" s="167" t="s">
        <v>95</v>
      </c>
      <c r="D41" s="167" t="s">
        <v>465</v>
      </c>
      <c r="E41" s="167" t="s">
        <v>219</v>
      </c>
      <c r="F41" s="159">
        <v>2700.011</v>
      </c>
      <c r="G41" s="159">
        <v>2700.011</v>
      </c>
    </row>
    <row r="42" spans="1:7" ht="24">
      <c r="A42" s="111">
        <v>31</v>
      </c>
      <c r="B42" s="160" t="s">
        <v>202</v>
      </c>
      <c r="C42" s="167" t="s">
        <v>95</v>
      </c>
      <c r="D42" s="167" t="s">
        <v>465</v>
      </c>
      <c r="E42" s="167" t="s">
        <v>203</v>
      </c>
      <c r="F42" s="159">
        <v>1786.521</v>
      </c>
      <c r="G42" s="159">
        <v>1409.611</v>
      </c>
    </row>
    <row r="43" spans="1:7" ht="12">
      <c r="A43" s="111">
        <v>32</v>
      </c>
      <c r="B43" s="160" t="s">
        <v>433</v>
      </c>
      <c r="C43" s="167" t="s">
        <v>95</v>
      </c>
      <c r="D43" s="167" t="s">
        <v>465</v>
      </c>
      <c r="E43" s="167" t="s">
        <v>434</v>
      </c>
      <c r="F43" s="159">
        <v>20</v>
      </c>
      <c r="G43" s="159">
        <v>20</v>
      </c>
    </row>
    <row r="44" spans="1:7" s="152" customFormat="1" ht="12">
      <c r="A44" s="148">
        <v>33</v>
      </c>
      <c r="B44" s="150" t="s">
        <v>57</v>
      </c>
      <c r="C44" s="164" t="s">
        <v>58</v>
      </c>
      <c r="D44" s="164" t="s">
        <v>446</v>
      </c>
      <c r="E44" s="164" t="s">
        <v>86</v>
      </c>
      <c r="F44" s="166">
        <v>197</v>
      </c>
      <c r="G44" s="166">
        <v>197</v>
      </c>
    </row>
    <row r="45" spans="1:7" ht="12">
      <c r="A45" s="111">
        <v>34</v>
      </c>
      <c r="B45" s="160" t="s">
        <v>59</v>
      </c>
      <c r="C45" s="167" t="s">
        <v>60</v>
      </c>
      <c r="D45" s="167" t="s">
        <v>446</v>
      </c>
      <c r="E45" s="167" t="s">
        <v>86</v>
      </c>
      <c r="F45" s="159">
        <v>197</v>
      </c>
      <c r="G45" s="159">
        <v>197</v>
      </c>
    </row>
    <row r="46" spans="1:7" ht="36">
      <c r="A46" s="111">
        <v>35</v>
      </c>
      <c r="B46" s="160" t="s">
        <v>451</v>
      </c>
      <c r="C46" s="167" t="s">
        <v>60</v>
      </c>
      <c r="D46" s="167" t="s">
        <v>452</v>
      </c>
      <c r="E46" s="167" t="s">
        <v>86</v>
      </c>
      <c r="F46" s="159">
        <v>197</v>
      </c>
      <c r="G46" s="159">
        <v>197</v>
      </c>
    </row>
    <row r="47" spans="1:7" ht="36">
      <c r="A47" s="111">
        <v>36</v>
      </c>
      <c r="B47" s="160" t="s">
        <v>453</v>
      </c>
      <c r="C47" s="167" t="s">
        <v>60</v>
      </c>
      <c r="D47" s="167" t="s">
        <v>454</v>
      </c>
      <c r="E47" s="167" t="s">
        <v>86</v>
      </c>
      <c r="F47" s="159">
        <v>197</v>
      </c>
      <c r="G47" s="159">
        <v>197</v>
      </c>
    </row>
    <row r="48" spans="1:7" ht="36">
      <c r="A48" s="111">
        <v>37</v>
      </c>
      <c r="B48" s="160" t="s">
        <v>466</v>
      </c>
      <c r="C48" s="167" t="s">
        <v>60</v>
      </c>
      <c r="D48" s="167" t="s">
        <v>467</v>
      </c>
      <c r="E48" s="167" t="s">
        <v>86</v>
      </c>
      <c r="F48" s="159">
        <v>197</v>
      </c>
      <c r="G48" s="159">
        <v>197</v>
      </c>
    </row>
    <row r="49" spans="1:7" ht="24">
      <c r="A49" s="111">
        <v>38</v>
      </c>
      <c r="B49" s="160" t="s">
        <v>199</v>
      </c>
      <c r="C49" s="167" t="s">
        <v>60</v>
      </c>
      <c r="D49" s="167" t="s">
        <v>467</v>
      </c>
      <c r="E49" s="167" t="s">
        <v>200</v>
      </c>
      <c r="F49" s="159">
        <v>197</v>
      </c>
      <c r="G49" s="159">
        <v>197</v>
      </c>
    </row>
    <row r="50" spans="1:7" s="152" customFormat="1" ht="24">
      <c r="A50" s="148">
        <v>39</v>
      </c>
      <c r="B50" s="150" t="s">
        <v>147</v>
      </c>
      <c r="C50" s="164" t="s">
        <v>107</v>
      </c>
      <c r="D50" s="164" t="s">
        <v>446</v>
      </c>
      <c r="E50" s="164" t="s">
        <v>86</v>
      </c>
      <c r="F50" s="166">
        <v>365.2</v>
      </c>
      <c r="G50" s="166">
        <v>365.2</v>
      </c>
    </row>
    <row r="51" spans="1:7" ht="12">
      <c r="A51" s="111">
        <v>40</v>
      </c>
      <c r="B51" s="160" t="s">
        <v>61</v>
      </c>
      <c r="C51" s="167" t="s">
        <v>62</v>
      </c>
      <c r="D51" s="167" t="s">
        <v>446</v>
      </c>
      <c r="E51" s="167" t="s">
        <v>86</v>
      </c>
      <c r="F51" s="159">
        <v>225.2</v>
      </c>
      <c r="G51" s="159">
        <v>225.2</v>
      </c>
    </row>
    <row r="52" spans="1:7" ht="36">
      <c r="A52" s="111">
        <v>41</v>
      </c>
      <c r="B52" s="160" t="s">
        <v>451</v>
      </c>
      <c r="C52" s="167" t="s">
        <v>62</v>
      </c>
      <c r="D52" s="167" t="s">
        <v>452</v>
      </c>
      <c r="E52" s="167" t="s">
        <v>86</v>
      </c>
      <c r="F52" s="159">
        <v>225.2</v>
      </c>
      <c r="G52" s="159">
        <v>225.2</v>
      </c>
    </row>
    <row r="53" spans="1:7" ht="24">
      <c r="A53" s="111">
        <v>42</v>
      </c>
      <c r="B53" s="160" t="s">
        <v>468</v>
      </c>
      <c r="C53" s="167" t="s">
        <v>62</v>
      </c>
      <c r="D53" s="167" t="s">
        <v>469</v>
      </c>
      <c r="E53" s="167" t="s">
        <v>86</v>
      </c>
      <c r="F53" s="159">
        <v>225.2</v>
      </c>
      <c r="G53" s="159">
        <v>225.2</v>
      </c>
    </row>
    <row r="54" spans="1:7" ht="12">
      <c r="A54" s="111">
        <v>43</v>
      </c>
      <c r="B54" s="160" t="s">
        <v>400</v>
      </c>
      <c r="C54" s="167" t="s">
        <v>62</v>
      </c>
      <c r="D54" s="167" t="s">
        <v>470</v>
      </c>
      <c r="E54" s="167" t="s">
        <v>86</v>
      </c>
      <c r="F54" s="159">
        <v>225.2</v>
      </c>
      <c r="G54" s="159">
        <v>225.2</v>
      </c>
    </row>
    <row r="55" spans="1:7" ht="24">
      <c r="A55" s="111">
        <v>44</v>
      </c>
      <c r="B55" s="160" t="s">
        <v>202</v>
      </c>
      <c r="C55" s="167" t="s">
        <v>62</v>
      </c>
      <c r="D55" s="167" t="s">
        <v>470</v>
      </c>
      <c r="E55" s="167" t="s">
        <v>203</v>
      </c>
      <c r="F55" s="159">
        <v>219.2</v>
      </c>
      <c r="G55" s="159">
        <v>219.2</v>
      </c>
    </row>
    <row r="56" spans="1:7" ht="36">
      <c r="A56" s="111">
        <v>45</v>
      </c>
      <c r="B56" s="160" t="s">
        <v>471</v>
      </c>
      <c r="C56" s="167" t="s">
        <v>62</v>
      </c>
      <c r="D56" s="167" t="s">
        <v>470</v>
      </c>
      <c r="E56" s="167" t="s">
        <v>234</v>
      </c>
      <c r="F56" s="159">
        <v>6</v>
      </c>
      <c r="G56" s="159">
        <v>6</v>
      </c>
    </row>
    <row r="57" spans="1:7" ht="24">
      <c r="A57" s="111">
        <v>46</v>
      </c>
      <c r="B57" s="160" t="s">
        <v>224</v>
      </c>
      <c r="C57" s="167" t="s">
        <v>225</v>
      </c>
      <c r="D57" s="167" t="s">
        <v>446</v>
      </c>
      <c r="E57" s="167" t="s">
        <v>86</v>
      </c>
      <c r="F57" s="159">
        <v>140</v>
      </c>
      <c r="G57" s="159">
        <v>140</v>
      </c>
    </row>
    <row r="58" spans="1:7" ht="36">
      <c r="A58" s="111">
        <v>47</v>
      </c>
      <c r="B58" s="160" t="s">
        <v>451</v>
      </c>
      <c r="C58" s="167" t="s">
        <v>225</v>
      </c>
      <c r="D58" s="167" t="s">
        <v>452</v>
      </c>
      <c r="E58" s="167" t="s">
        <v>86</v>
      </c>
      <c r="F58" s="159">
        <v>140</v>
      </c>
      <c r="G58" s="159">
        <v>140</v>
      </c>
    </row>
    <row r="59" spans="1:7" ht="36">
      <c r="A59" s="111">
        <v>48</v>
      </c>
      <c r="B59" s="160" t="s">
        <v>453</v>
      </c>
      <c r="C59" s="167" t="s">
        <v>225</v>
      </c>
      <c r="D59" s="167" t="s">
        <v>454</v>
      </c>
      <c r="E59" s="167" t="s">
        <v>86</v>
      </c>
      <c r="F59" s="159">
        <v>140</v>
      </c>
      <c r="G59" s="159">
        <v>140</v>
      </c>
    </row>
    <row r="60" spans="1:7" ht="24">
      <c r="A60" s="111">
        <v>49</v>
      </c>
      <c r="B60" s="160" t="s">
        <v>472</v>
      </c>
      <c r="C60" s="167" t="s">
        <v>225</v>
      </c>
      <c r="D60" s="167" t="s">
        <v>473</v>
      </c>
      <c r="E60" s="167" t="s">
        <v>86</v>
      </c>
      <c r="F60" s="159">
        <v>140</v>
      </c>
      <c r="G60" s="159">
        <v>140</v>
      </c>
    </row>
    <row r="61" spans="1:7" ht="36">
      <c r="A61" s="111">
        <v>50</v>
      </c>
      <c r="B61" s="160" t="s">
        <v>471</v>
      </c>
      <c r="C61" s="167" t="s">
        <v>225</v>
      </c>
      <c r="D61" s="167" t="s">
        <v>473</v>
      </c>
      <c r="E61" s="167" t="s">
        <v>234</v>
      </c>
      <c r="F61" s="159">
        <v>140</v>
      </c>
      <c r="G61" s="159">
        <v>140</v>
      </c>
    </row>
    <row r="62" spans="1:7" s="152" customFormat="1" ht="12">
      <c r="A62" s="148">
        <v>51</v>
      </c>
      <c r="B62" s="150" t="s">
        <v>148</v>
      </c>
      <c r="C62" s="164" t="s">
        <v>108</v>
      </c>
      <c r="D62" s="164" t="s">
        <v>446</v>
      </c>
      <c r="E62" s="164" t="s">
        <v>86</v>
      </c>
      <c r="F62" s="166">
        <v>5082.944</v>
      </c>
      <c r="G62" s="166">
        <v>4971.399</v>
      </c>
    </row>
    <row r="63" spans="1:7" ht="12">
      <c r="A63" s="111">
        <v>52</v>
      </c>
      <c r="B63" s="160" t="s">
        <v>149</v>
      </c>
      <c r="C63" s="167" t="s">
        <v>109</v>
      </c>
      <c r="D63" s="167" t="s">
        <v>446</v>
      </c>
      <c r="E63" s="167" t="s">
        <v>86</v>
      </c>
      <c r="F63" s="159">
        <v>61</v>
      </c>
      <c r="G63" s="159">
        <v>61</v>
      </c>
    </row>
    <row r="64" spans="1:7" ht="36">
      <c r="A64" s="111">
        <v>53</v>
      </c>
      <c r="B64" s="160" t="s">
        <v>451</v>
      </c>
      <c r="C64" s="167" t="s">
        <v>109</v>
      </c>
      <c r="D64" s="167" t="s">
        <v>452</v>
      </c>
      <c r="E64" s="167" t="s">
        <v>86</v>
      </c>
      <c r="F64" s="159">
        <v>61</v>
      </c>
      <c r="G64" s="159">
        <v>61</v>
      </c>
    </row>
    <row r="65" spans="1:7" ht="24">
      <c r="A65" s="111">
        <v>54</v>
      </c>
      <c r="B65" s="160" t="s">
        <v>401</v>
      </c>
      <c r="C65" s="167" t="s">
        <v>109</v>
      </c>
      <c r="D65" s="167" t="s">
        <v>474</v>
      </c>
      <c r="E65" s="167" t="s">
        <v>86</v>
      </c>
      <c r="F65" s="159">
        <v>61</v>
      </c>
      <c r="G65" s="159">
        <v>61</v>
      </c>
    </row>
    <row r="66" spans="1:7" ht="24">
      <c r="A66" s="111">
        <v>55</v>
      </c>
      <c r="B66" s="160" t="s">
        <v>228</v>
      </c>
      <c r="C66" s="167" t="s">
        <v>109</v>
      </c>
      <c r="D66" s="167" t="s">
        <v>475</v>
      </c>
      <c r="E66" s="167" t="s">
        <v>86</v>
      </c>
      <c r="F66" s="159">
        <v>61</v>
      </c>
      <c r="G66" s="159">
        <v>61</v>
      </c>
    </row>
    <row r="67" spans="1:7" ht="24">
      <c r="A67" s="111">
        <v>56</v>
      </c>
      <c r="B67" s="160" t="s">
        <v>202</v>
      </c>
      <c r="C67" s="167" t="s">
        <v>109</v>
      </c>
      <c r="D67" s="167" t="s">
        <v>475</v>
      </c>
      <c r="E67" s="167" t="s">
        <v>203</v>
      </c>
      <c r="F67" s="159">
        <v>61</v>
      </c>
      <c r="G67" s="159">
        <v>61</v>
      </c>
    </row>
    <row r="68" spans="1:7" ht="12">
      <c r="A68" s="111">
        <v>57</v>
      </c>
      <c r="B68" s="160" t="s">
        <v>150</v>
      </c>
      <c r="C68" s="167" t="s">
        <v>122</v>
      </c>
      <c r="D68" s="167" t="s">
        <v>446</v>
      </c>
      <c r="E68" s="167" t="s">
        <v>86</v>
      </c>
      <c r="F68" s="159">
        <v>818.5</v>
      </c>
      <c r="G68" s="159">
        <v>818.5</v>
      </c>
    </row>
    <row r="69" spans="1:7" ht="36">
      <c r="A69" s="111">
        <v>58</v>
      </c>
      <c r="B69" s="160" t="s">
        <v>451</v>
      </c>
      <c r="C69" s="167" t="s">
        <v>122</v>
      </c>
      <c r="D69" s="167" t="s">
        <v>452</v>
      </c>
      <c r="E69" s="167" t="s">
        <v>86</v>
      </c>
      <c r="F69" s="159">
        <v>818.5</v>
      </c>
      <c r="G69" s="159">
        <v>818.5</v>
      </c>
    </row>
    <row r="70" spans="1:7" ht="24">
      <c r="A70" s="111">
        <v>59</v>
      </c>
      <c r="B70" s="160" t="s">
        <v>230</v>
      </c>
      <c r="C70" s="167" t="s">
        <v>122</v>
      </c>
      <c r="D70" s="167" t="s">
        <v>476</v>
      </c>
      <c r="E70" s="167" t="s">
        <v>86</v>
      </c>
      <c r="F70" s="159">
        <v>818.5</v>
      </c>
      <c r="G70" s="159">
        <v>818.5</v>
      </c>
    </row>
    <row r="71" spans="1:7" ht="24">
      <c r="A71" s="111">
        <v>60</v>
      </c>
      <c r="B71" s="160" t="s">
        <v>232</v>
      </c>
      <c r="C71" s="167" t="s">
        <v>122</v>
      </c>
      <c r="D71" s="167" t="s">
        <v>477</v>
      </c>
      <c r="E71" s="167" t="s">
        <v>86</v>
      </c>
      <c r="F71" s="159">
        <v>818.5</v>
      </c>
      <c r="G71" s="159">
        <v>818.5</v>
      </c>
    </row>
    <row r="72" spans="1:7" ht="36">
      <c r="A72" s="111">
        <v>61</v>
      </c>
      <c r="B72" s="160" t="s">
        <v>471</v>
      </c>
      <c r="C72" s="167" t="s">
        <v>122</v>
      </c>
      <c r="D72" s="167" t="s">
        <v>477</v>
      </c>
      <c r="E72" s="167" t="s">
        <v>234</v>
      </c>
      <c r="F72" s="159">
        <v>818.5</v>
      </c>
      <c r="G72" s="159">
        <v>818.5</v>
      </c>
    </row>
    <row r="73" spans="1:7" ht="12">
      <c r="A73" s="111">
        <v>62</v>
      </c>
      <c r="B73" s="160" t="s">
        <v>151</v>
      </c>
      <c r="C73" s="167" t="s">
        <v>123</v>
      </c>
      <c r="D73" s="167" t="s">
        <v>446</v>
      </c>
      <c r="E73" s="167" t="s">
        <v>86</v>
      </c>
      <c r="F73" s="159">
        <v>3761.599</v>
      </c>
      <c r="G73" s="159">
        <v>3761.599</v>
      </c>
    </row>
    <row r="74" spans="1:7" ht="36">
      <c r="A74" s="111">
        <v>63</v>
      </c>
      <c r="B74" s="160" t="s">
        <v>451</v>
      </c>
      <c r="C74" s="167" t="s">
        <v>123</v>
      </c>
      <c r="D74" s="167" t="s">
        <v>452</v>
      </c>
      <c r="E74" s="167" t="s">
        <v>86</v>
      </c>
      <c r="F74" s="159">
        <v>3761.599</v>
      </c>
      <c r="G74" s="159">
        <v>3761.599</v>
      </c>
    </row>
    <row r="75" spans="1:7" ht="24">
      <c r="A75" s="111">
        <v>64</v>
      </c>
      <c r="B75" s="160" t="s">
        <v>230</v>
      </c>
      <c r="C75" s="167" t="s">
        <v>123</v>
      </c>
      <c r="D75" s="167" t="s">
        <v>476</v>
      </c>
      <c r="E75" s="167" t="s">
        <v>86</v>
      </c>
      <c r="F75" s="159">
        <v>3761.599</v>
      </c>
      <c r="G75" s="159">
        <v>3761.599</v>
      </c>
    </row>
    <row r="76" spans="1:7" ht="12">
      <c r="A76" s="111">
        <v>65</v>
      </c>
      <c r="B76" s="160" t="s">
        <v>478</v>
      </c>
      <c r="C76" s="167" t="s">
        <v>123</v>
      </c>
      <c r="D76" s="167" t="s">
        <v>479</v>
      </c>
      <c r="E76" s="167" t="s">
        <v>86</v>
      </c>
      <c r="F76" s="159">
        <v>2543.64</v>
      </c>
      <c r="G76" s="159">
        <v>2543.64</v>
      </c>
    </row>
    <row r="77" spans="1:7" ht="24">
      <c r="A77" s="111">
        <v>66</v>
      </c>
      <c r="B77" s="160" t="s">
        <v>202</v>
      </c>
      <c r="C77" s="167" t="s">
        <v>123</v>
      </c>
      <c r="D77" s="167" t="s">
        <v>479</v>
      </c>
      <c r="E77" s="167" t="s">
        <v>203</v>
      </c>
      <c r="F77" s="159">
        <v>2543.64</v>
      </c>
      <c r="G77" s="159">
        <v>2543.64</v>
      </c>
    </row>
    <row r="78" spans="1:7" ht="12">
      <c r="A78" s="111">
        <v>67</v>
      </c>
      <c r="B78" s="160" t="s">
        <v>480</v>
      </c>
      <c r="C78" s="167" t="s">
        <v>123</v>
      </c>
      <c r="D78" s="167" t="s">
        <v>481</v>
      </c>
      <c r="E78" s="167" t="s">
        <v>86</v>
      </c>
      <c r="F78" s="159">
        <v>1217.959</v>
      </c>
      <c r="G78" s="159">
        <v>1217.959</v>
      </c>
    </row>
    <row r="79" spans="1:7" ht="24">
      <c r="A79" s="111">
        <v>68</v>
      </c>
      <c r="B79" s="160" t="s">
        <v>202</v>
      </c>
      <c r="C79" s="167" t="s">
        <v>123</v>
      </c>
      <c r="D79" s="167" t="s">
        <v>481</v>
      </c>
      <c r="E79" s="167" t="s">
        <v>203</v>
      </c>
      <c r="F79" s="159">
        <v>1217.959</v>
      </c>
      <c r="G79" s="159">
        <v>1217.959</v>
      </c>
    </row>
    <row r="80" spans="1:7" ht="12">
      <c r="A80" s="111">
        <v>69</v>
      </c>
      <c r="B80" s="160" t="s">
        <v>152</v>
      </c>
      <c r="C80" s="167" t="s">
        <v>110</v>
      </c>
      <c r="D80" s="167" t="s">
        <v>446</v>
      </c>
      <c r="E80" s="167" t="s">
        <v>86</v>
      </c>
      <c r="F80" s="159">
        <v>441.845</v>
      </c>
      <c r="G80" s="159">
        <v>330.3</v>
      </c>
    </row>
    <row r="81" spans="1:7" ht="36">
      <c r="A81" s="111">
        <v>70</v>
      </c>
      <c r="B81" s="160" t="s">
        <v>451</v>
      </c>
      <c r="C81" s="167" t="s">
        <v>110</v>
      </c>
      <c r="D81" s="167" t="s">
        <v>452</v>
      </c>
      <c r="E81" s="167" t="s">
        <v>86</v>
      </c>
      <c r="F81" s="159">
        <v>441.845</v>
      </c>
      <c r="G81" s="159">
        <v>330.3</v>
      </c>
    </row>
    <row r="82" spans="1:7" ht="24">
      <c r="A82" s="111">
        <v>71</v>
      </c>
      <c r="B82" s="160" t="s">
        <v>460</v>
      </c>
      <c r="C82" s="167" t="s">
        <v>110</v>
      </c>
      <c r="D82" s="167" t="s">
        <v>461</v>
      </c>
      <c r="E82" s="167" t="s">
        <v>86</v>
      </c>
      <c r="F82" s="159">
        <v>441.845</v>
      </c>
      <c r="G82" s="159">
        <v>330.3</v>
      </c>
    </row>
    <row r="83" spans="1:7" ht="36">
      <c r="A83" s="111">
        <v>72</v>
      </c>
      <c r="B83" s="160" t="s">
        <v>462</v>
      </c>
      <c r="C83" s="167" t="s">
        <v>110</v>
      </c>
      <c r="D83" s="167" t="s">
        <v>463</v>
      </c>
      <c r="E83" s="167" t="s">
        <v>86</v>
      </c>
      <c r="F83" s="159">
        <v>441.845</v>
      </c>
      <c r="G83" s="159">
        <v>330.3</v>
      </c>
    </row>
    <row r="84" spans="1:7" ht="24">
      <c r="A84" s="111">
        <v>73</v>
      </c>
      <c r="B84" s="160" t="s">
        <v>202</v>
      </c>
      <c r="C84" s="167" t="s">
        <v>110</v>
      </c>
      <c r="D84" s="167" t="s">
        <v>463</v>
      </c>
      <c r="E84" s="167" t="s">
        <v>203</v>
      </c>
      <c r="F84" s="159">
        <v>441.845</v>
      </c>
      <c r="G84" s="159">
        <v>330.3</v>
      </c>
    </row>
    <row r="85" spans="1:7" s="152" customFormat="1" ht="12">
      <c r="A85" s="148">
        <v>74</v>
      </c>
      <c r="B85" s="150" t="s">
        <v>153</v>
      </c>
      <c r="C85" s="164" t="s">
        <v>111</v>
      </c>
      <c r="D85" s="164" t="s">
        <v>446</v>
      </c>
      <c r="E85" s="164" t="s">
        <v>86</v>
      </c>
      <c r="F85" s="166">
        <v>2686.97</v>
      </c>
      <c r="G85" s="166">
        <v>2686.97</v>
      </c>
    </row>
    <row r="86" spans="1:7" ht="12">
      <c r="A86" s="111">
        <v>75</v>
      </c>
      <c r="B86" s="160" t="s">
        <v>236</v>
      </c>
      <c r="C86" s="167" t="s">
        <v>237</v>
      </c>
      <c r="D86" s="167" t="s">
        <v>446</v>
      </c>
      <c r="E86" s="167" t="s">
        <v>86</v>
      </c>
      <c r="F86" s="159">
        <v>17</v>
      </c>
      <c r="G86" s="159">
        <v>17</v>
      </c>
    </row>
    <row r="87" spans="1:7" ht="36">
      <c r="A87" s="111">
        <v>76</v>
      </c>
      <c r="B87" s="160" t="s">
        <v>451</v>
      </c>
      <c r="C87" s="167" t="s">
        <v>237</v>
      </c>
      <c r="D87" s="167" t="s">
        <v>452</v>
      </c>
      <c r="E87" s="167" t="s">
        <v>86</v>
      </c>
      <c r="F87" s="159">
        <v>17</v>
      </c>
      <c r="G87" s="159">
        <v>17</v>
      </c>
    </row>
    <row r="88" spans="1:7" ht="24">
      <c r="A88" s="111">
        <v>77</v>
      </c>
      <c r="B88" s="160" t="s">
        <v>238</v>
      </c>
      <c r="C88" s="167" t="s">
        <v>237</v>
      </c>
      <c r="D88" s="167" t="s">
        <v>482</v>
      </c>
      <c r="E88" s="167" t="s">
        <v>86</v>
      </c>
      <c r="F88" s="159">
        <v>17</v>
      </c>
      <c r="G88" s="159">
        <v>17</v>
      </c>
    </row>
    <row r="89" spans="1:7" ht="24">
      <c r="A89" s="111">
        <v>78</v>
      </c>
      <c r="B89" s="160" t="s">
        <v>483</v>
      </c>
      <c r="C89" s="167" t="s">
        <v>237</v>
      </c>
      <c r="D89" s="167" t="s">
        <v>484</v>
      </c>
      <c r="E89" s="167" t="s">
        <v>86</v>
      </c>
      <c r="F89" s="159">
        <v>5</v>
      </c>
      <c r="G89" s="159">
        <v>5</v>
      </c>
    </row>
    <row r="90" spans="1:7" ht="24">
      <c r="A90" s="111">
        <v>79</v>
      </c>
      <c r="B90" s="160" t="s">
        <v>202</v>
      </c>
      <c r="C90" s="167" t="s">
        <v>237</v>
      </c>
      <c r="D90" s="167" t="s">
        <v>484</v>
      </c>
      <c r="E90" s="167" t="s">
        <v>203</v>
      </c>
      <c r="F90" s="159">
        <v>5</v>
      </c>
      <c r="G90" s="159">
        <v>5</v>
      </c>
    </row>
    <row r="91" spans="1:7" ht="36">
      <c r="A91" s="111">
        <v>80</v>
      </c>
      <c r="B91" s="160" t="s">
        <v>438</v>
      </c>
      <c r="C91" s="167" t="s">
        <v>237</v>
      </c>
      <c r="D91" s="167" t="s">
        <v>485</v>
      </c>
      <c r="E91" s="167" t="s">
        <v>86</v>
      </c>
      <c r="F91" s="159">
        <v>12</v>
      </c>
      <c r="G91" s="159">
        <v>12</v>
      </c>
    </row>
    <row r="92" spans="1:7" ht="24">
      <c r="A92" s="111">
        <v>81</v>
      </c>
      <c r="B92" s="160" t="s">
        <v>202</v>
      </c>
      <c r="C92" s="167" t="s">
        <v>237</v>
      </c>
      <c r="D92" s="167" t="s">
        <v>485</v>
      </c>
      <c r="E92" s="167" t="s">
        <v>203</v>
      </c>
      <c r="F92" s="159">
        <v>12</v>
      </c>
      <c r="G92" s="159">
        <v>12</v>
      </c>
    </row>
    <row r="93" spans="1:7" ht="12">
      <c r="A93" s="111">
        <v>82</v>
      </c>
      <c r="B93" s="160" t="s">
        <v>154</v>
      </c>
      <c r="C93" s="167" t="s">
        <v>112</v>
      </c>
      <c r="D93" s="167" t="s">
        <v>446</v>
      </c>
      <c r="E93" s="167" t="s">
        <v>86</v>
      </c>
      <c r="F93" s="159">
        <v>976</v>
      </c>
      <c r="G93" s="159">
        <v>976</v>
      </c>
    </row>
    <row r="94" spans="1:7" ht="36">
      <c r="A94" s="111">
        <v>83</v>
      </c>
      <c r="B94" s="160" t="s">
        <v>451</v>
      </c>
      <c r="C94" s="167" t="s">
        <v>112</v>
      </c>
      <c r="D94" s="167" t="s">
        <v>452</v>
      </c>
      <c r="E94" s="167" t="s">
        <v>86</v>
      </c>
      <c r="F94" s="159">
        <v>976</v>
      </c>
      <c r="G94" s="159">
        <v>976</v>
      </c>
    </row>
    <row r="95" spans="1:7" ht="24">
      <c r="A95" s="111">
        <v>84</v>
      </c>
      <c r="B95" s="160" t="s">
        <v>238</v>
      </c>
      <c r="C95" s="167" t="s">
        <v>112</v>
      </c>
      <c r="D95" s="167" t="s">
        <v>482</v>
      </c>
      <c r="E95" s="167" t="s">
        <v>86</v>
      </c>
      <c r="F95" s="159">
        <v>976</v>
      </c>
      <c r="G95" s="159">
        <v>976</v>
      </c>
    </row>
    <row r="96" spans="1:7" ht="24">
      <c r="A96" s="111">
        <v>85</v>
      </c>
      <c r="B96" s="160" t="s">
        <v>483</v>
      </c>
      <c r="C96" s="167" t="s">
        <v>112</v>
      </c>
      <c r="D96" s="167" t="s">
        <v>484</v>
      </c>
      <c r="E96" s="167" t="s">
        <v>86</v>
      </c>
      <c r="F96" s="159">
        <v>676</v>
      </c>
      <c r="G96" s="159">
        <v>676</v>
      </c>
    </row>
    <row r="97" spans="1:7" ht="24">
      <c r="A97" s="111">
        <v>86</v>
      </c>
      <c r="B97" s="160" t="s">
        <v>202</v>
      </c>
      <c r="C97" s="167" t="s">
        <v>112</v>
      </c>
      <c r="D97" s="167" t="s">
        <v>484</v>
      </c>
      <c r="E97" s="167" t="s">
        <v>203</v>
      </c>
      <c r="F97" s="159">
        <v>676</v>
      </c>
      <c r="G97" s="159">
        <v>676</v>
      </c>
    </row>
    <row r="98" spans="1:7" ht="24">
      <c r="A98" s="111">
        <v>87</v>
      </c>
      <c r="B98" s="160" t="s">
        <v>243</v>
      </c>
      <c r="C98" s="167" t="s">
        <v>112</v>
      </c>
      <c r="D98" s="167" t="s">
        <v>486</v>
      </c>
      <c r="E98" s="167" t="s">
        <v>86</v>
      </c>
      <c r="F98" s="159">
        <v>300</v>
      </c>
      <c r="G98" s="159">
        <v>300</v>
      </c>
    </row>
    <row r="99" spans="1:7" ht="48">
      <c r="A99" s="111">
        <v>88</v>
      </c>
      <c r="B99" s="160" t="s">
        <v>245</v>
      </c>
      <c r="C99" s="167" t="s">
        <v>112</v>
      </c>
      <c r="D99" s="167" t="s">
        <v>486</v>
      </c>
      <c r="E99" s="167" t="s">
        <v>246</v>
      </c>
      <c r="F99" s="159">
        <v>300</v>
      </c>
      <c r="G99" s="159">
        <v>300</v>
      </c>
    </row>
    <row r="100" spans="1:7" ht="12">
      <c r="A100" s="111">
        <v>89</v>
      </c>
      <c r="B100" s="160" t="s">
        <v>63</v>
      </c>
      <c r="C100" s="167" t="s">
        <v>64</v>
      </c>
      <c r="D100" s="167" t="s">
        <v>446</v>
      </c>
      <c r="E100" s="167" t="s">
        <v>86</v>
      </c>
      <c r="F100" s="159">
        <v>1693.97</v>
      </c>
      <c r="G100" s="159">
        <v>1693.97</v>
      </c>
    </row>
    <row r="101" spans="1:7" ht="36">
      <c r="A101" s="111">
        <v>90</v>
      </c>
      <c r="B101" s="160" t="s">
        <v>451</v>
      </c>
      <c r="C101" s="167" t="s">
        <v>64</v>
      </c>
      <c r="D101" s="167" t="s">
        <v>452</v>
      </c>
      <c r="E101" s="167" t="s">
        <v>86</v>
      </c>
      <c r="F101" s="159">
        <v>1693.97</v>
      </c>
      <c r="G101" s="159">
        <v>1693.97</v>
      </c>
    </row>
    <row r="102" spans="1:7" ht="12">
      <c r="A102" s="111">
        <v>91</v>
      </c>
      <c r="B102" s="160" t="s">
        <v>247</v>
      </c>
      <c r="C102" s="167" t="s">
        <v>64</v>
      </c>
      <c r="D102" s="167" t="s">
        <v>487</v>
      </c>
      <c r="E102" s="167" t="s">
        <v>86</v>
      </c>
      <c r="F102" s="159">
        <v>1693.97</v>
      </c>
      <c r="G102" s="159">
        <v>1693.97</v>
      </c>
    </row>
    <row r="103" spans="1:7" ht="12">
      <c r="A103" s="111">
        <v>92</v>
      </c>
      <c r="B103" s="160" t="s">
        <v>249</v>
      </c>
      <c r="C103" s="167" t="s">
        <v>64</v>
      </c>
      <c r="D103" s="167" t="s">
        <v>488</v>
      </c>
      <c r="E103" s="167" t="s">
        <v>86</v>
      </c>
      <c r="F103" s="159">
        <v>1573.97</v>
      </c>
      <c r="G103" s="159">
        <v>1573.97</v>
      </c>
    </row>
    <row r="104" spans="1:7" ht="24">
      <c r="A104" s="111">
        <v>93</v>
      </c>
      <c r="B104" s="160" t="s">
        <v>202</v>
      </c>
      <c r="C104" s="167" t="s">
        <v>64</v>
      </c>
      <c r="D104" s="167" t="s">
        <v>488</v>
      </c>
      <c r="E104" s="167" t="s">
        <v>203</v>
      </c>
      <c r="F104" s="159">
        <v>1573.97</v>
      </c>
      <c r="G104" s="159">
        <v>1573.97</v>
      </c>
    </row>
    <row r="105" spans="1:7" ht="36">
      <c r="A105" s="111">
        <v>94</v>
      </c>
      <c r="B105" s="160" t="s">
        <v>489</v>
      </c>
      <c r="C105" s="167" t="s">
        <v>64</v>
      </c>
      <c r="D105" s="167" t="s">
        <v>490</v>
      </c>
      <c r="E105" s="167" t="s">
        <v>86</v>
      </c>
      <c r="F105" s="159">
        <v>120</v>
      </c>
      <c r="G105" s="159">
        <v>120</v>
      </c>
    </row>
    <row r="106" spans="1:7" ht="24">
      <c r="A106" s="111">
        <v>95</v>
      </c>
      <c r="B106" s="160" t="s">
        <v>202</v>
      </c>
      <c r="C106" s="167" t="s">
        <v>64</v>
      </c>
      <c r="D106" s="167" t="s">
        <v>490</v>
      </c>
      <c r="E106" s="167" t="s">
        <v>203</v>
      </c>
      <c r="F106" s="159">
        <v>120</v>
      </c>
      <c r="G106" s="159">
        <v>120</v>
      </c>
    </row>
    <row r="107" spans="1:7" s="152" customFormat="1" ht="12">
      <c r="A107" s="148">
        <v>96</v>
      </c>
      <c r="B107" s="150" t="s">
        <v>54</v>
      </c>
      <c r="C107" s="164" t="s">
        <v>113</v>
      </c>
      <c r="D107" s="164" t="s">
        <v>446</v>
      </c>
      <c r="E107" s="164" t="s">
        <v>86</v>
      </c>
      <c r="F107" s="166">
        <v>6451.012</v>
      </c>
      <c r="G107" s="166">
        <v>6451.012</v>
      </c>
    </row>
    <row r="108" spans="1:7" ht="12">
      <c r="A108" s="111">
        <v>97</v>
      </c>
      <c r="B108" s="160" t="s">
        <v>55</v>
      </c>
      <c r="C108" s="167" t="s">
        <v>114</v>
      </c>
      <c r="D108" s="167" t="s">
        <v>446</v>
      </c>
      <c r="E108" s="167" t="s">
        <v>86</v>
      </c>
      <c r="F108" s="159">
        <v>6451.012</v>
      </c>
      <c r="G108" s="159">
        <v>6451.012</v>
      </c>
    </row>
    <row r="109" spans="1:7" ht="36">
      <c r="A109" s="111">
        <v>98</v>
      </c>
      <c r="B109" s="160" t="s">
        <v>451</v>
      </c>
      <c r="C109" s="167" t="s">
        <v>114</v>
      </c>
      <c r="D109" s="167" t="s">
        <v>452</v>
      </c>
      <c r="E109" s="167" t="s">
        <v>86</v>
      </c>
      <c r="F109" s="159">
        <v>6451.012</v>
      </c>
      <c r="G109" s="159">
        <v>6451.012</v>
      </c>
    </row>
    <row r="110" spans="1:7" ht="24">
      <c r="A110" s="111">
        <v>99</v>
      </c>
      <c r="B110" s="160" t="s">
        <v>251</v>
      </c>
      <c r="C110" s="167" t="s">
        <v>114</v>
      </c>
      <c r="D110" s="167" t="s">
        <v>491</v>
      </c>
      <c r="E110" s="167" t="s">
        <v>86</v>
      </c>
      <c r="F110" s="159">
        <v>6451.012</v>
      </c>
      <c r="G110" s="159">
        <v>6451.012</v>
      </c>
    </row>
    <row r="111" spans="1:7" ht="12">
      <c r="A111" s="111">
        <v>100</v>
      </c>
      <c r="B111" s="160" t="s">
        <v>254</v>
      </c>
      <c r="C111" s="167" t="s">
        <v>114</v>
      </c>
      <c r="D111" s="167" t="s">
        <v>492</v>
      </c>
      <c r="E111" s="167" t="s">
        <v>86</v>
      </c>
      <c r="F111" s="159">
        <v>5867.325</v>
      </c>
      <c r="G111" s="159">
        <v>5867.325</v>
      </c>
    </row>
    <row r="112" spans="1:7" ht="12">
      <c r="A112" s="111">
        <v>101</v>
      </c>
      <c r="B112" s="160" t="s">
        <v>218</v>
      </c>
      <c r="C112" s="167" t="s">
        <v>114</v>
      </c>
      <c r="D112" s="167" t="s">
        <v>492</v>
      </c>
      <c r="E112" s="167" t="s">
        <v>219</v>
      </c>
      <c r="F112" s="159">
        <v>4096.926</v>
      </c>
      <c r="G112" s="159">
        <v>4096.926</v>
      </c>
    </row>
    <row r="113" spans="1:7" ht="24">
      <c r="A113" s="111">
        <v>102</v>
      </c>
      <c r="B113" s="160" t="s">
        <v>202</v>
      </c>
      <c r="C113" s="167" t="s">
        <v>114</v>
      </c>
      <c r="D113" s="167" t="s">
        <v>492</v>
      </c>
      <c r="E113" s="167" t="s">
        <v>203</v>
      </c>
      <c r="F113" s="159">
        <v>1753.659</v>
      </c>
      <c r="G113" s="159">
        <v>1753.659</v>
      </c>
    </row>
    <row r="114" spans="1:7" ht="12">
      <c r="A114" s="111">
        <v>103</v>
      </c>
      <c r="B114" s="160" t="s">
        <v>433</v>
      </c>
      <c r="C114" s="167" t="s">
        <v>114</v>
      </c>
      <c r="D114" s="167" t="s">
        <v>492</v>
      </c>
      <c r="E114" s="167" t="s">
        <v>434</v>
      </c>
      <c r="F114" s="159">
        <v>16.74</v>
      </c>
      <c r="G114" s="159">
        <v>16.74</v>
      </c>
    </row>
    <row r="115" spans="1:7" ht="12">
      <c r="A115" s="111">
        <v>104</v>
      </c>
      <c r="B115" s="160" t="s">
        <v>256</v>
      </c>
      <c r="C115" s="167" t="s">
        <v>114</v>
      </c>
      <c r="D115" s="167" t="s">
        <v>493</v>
      </c>
      <c r="E115" s="167" t="s">
        <v>86</v>
      </c>
      <c r="F115" s="159">
        <v>583.687</v>
      </c>
      <c r="G115" s="159">
        <v>583.687</v>
      </c>
    </row>
    <row r="116" spans="1:7" ht="12">
      <c r="A116" s="111">
        <v>105</v>
      </c>
      <c r="B116" s="160" t="s">
        <v>218</v>
      </c>
      <c r="C116" s="167" t="s">
        <v>114</v>
      </c>
      <c r="D116" s="167" t="s">
        <v>493</v>
      </c>
      <c r="E116" s="167" t="s">
        <v>219</v>
      </c>
      <c r="F116" s="159">
        <v>362.634</v>
      </c>
      <c r="G116" s="159">
        <v>362.634</v>
      </c>
    </row>
    <row r="117" spans="1:7" ht="24">
      <c r="A117" s="111">
        <v>106</v>
      </c>
      <c r="B117" s="160" t="s">
        <v>202</v>
      </c>
      <c r="C117" s="167" t="s">
        <v>114</v>
      </c>
      <c r="D117" s="167" t="s">
        <v>493</v>
      </c>
      <c r="E117" s="167" t="s">
        <v>203</v>
      </c>
      <c r="F117" s="159">
        <v>221.053</v>
      </c>
      <c r="G117" s="159">
        <v>221.053</v>
      </c>
    </row>
    <row r="118" spans="1:7" s="152" customFormat="1" ht="12">
      <c r="A118" s="148">
        <v>107</v>
      </c>
      <c r="B118" s="150" t="s">
        <v>402</v>
      </c>
      <c r="C118" s="164" t="s">
        <v>403</v>
      </c>
      <c r="D118" s="164" t="s">
        <v>446</v>
      </c>
      <c r="E118" s="164" t="s">
        <v>86</v>
      </c>
      <c r="F118" s="166">
        <v>613.188</v>
      </c>
      <c r="G118" s="166">
        <v>613.188</v>
      </c>
    </row>
    <row r="119" spans="1:7" ht="12">
      <c r="A119" s="111">
        <v>108</v>
      </c>
      <c r="B119" s="160" t="s">
        <v>404</v>
      </c>
      <c r="C119" s="167" t="s">
        <v>405</v>
      </c>
      <c r="D119" s="167" t="s">
        <v>446</v>
      </c>
      <c r="E119" s="167" t="s">
        <v>86</v>
      </c>
      <c r="F119" s="159">
        <v>613.188</v>
      </c>
      <c r="G119" s="159">
        <v>613.188</v>
      </c>
    </row>
    <row r="120" spans="1:7" ht="36">
      <c r="A120" s="111">
        <v>109</v>
      </c>
      <c r="B120" s="160" t="s">
        <v>451</v>
      </c>
      <c r="C120" s="167" t="s">
        <v>405</v>
      </c>
      <c r="D120" s="167" t="s">
        <v>452</v>
      </c>
      <c r="E120" s="167" t="s">
        <v>86</v>
      </c>
      <c r="F120" s="159">
        <v>613.188</v>
      </c>
      <c r="G120" s="159">
        <v>613.188</v>
      </c>
    </row>
    <row r="121" spans="1:7" ht="24">
      <c r="A121" s="111">
        <v>110</v>
      </c>
      <c r="B121" s="160" t="s">
        <v>258</v>
      </c>
      <c r="C121" s="167" t="s">
        <v>405</v>
      </c>
      <c r="D121" s="167" t="s">
        <v>494</v>
      </c>
      <c r="E121" s="167" t="s">
        <v>86</v>
      </c>
      <c r="F121" s="159">
        <v>613.188</v>
      </c>
      <c r="G121" s="159">
        <v>613.188</v>
      </c>
    </row>
    <row r="122" spans="1:7" ht="12">
      <c r="A122" s="111">
        <v>111</v>
      </c>
      <c r="B122" s="160" t="s">
        <v>495</v>
      </c>
      <c r="C122" s="167" t="s">
        <v>405</v>
      </c>
      <c r="D122" s="167" t="s">
        <v>496</v>
      </c>
      <c r="E122" s="167" t="s">
        <v>86</v>
      </c>
      <c r="F122" s="159">
        <v>613.188</v>
      </c>
      <c r="G122" s="159">
        <v>613.188</v>
      </c>
    </row>
    <row r="123" spans="1:7" ht="24">
      <c r="A123" s="111">
        <v>112</v>
      </c>
      <c r="B123" s="160" t="s">
        <v>202</v>
      </c>
      <c r="C123" s="167" t="s">
        <v>405</v>
      </c>
      <c r="D123" s="167" t="s">
        <v>496</v>
      </c>
      <c r="E123" s="167" t="s">
        <v>203</v>
      </c>
      <c r="F123" s="159">
        <v>613.188</v>
      </c>
      <c r="G123" s="159">
        <v>613.188</v>
      </c>
    </row>
    <row r="124" spans="1:7" s="152" customFormat="1" ht="12">
      <c r="A124" s="148">
        <v>113</v>
      </c>
      <c r="B124" s="150" t="s">
        <v>65</v>
      </c>
      <c r="C124" s="164" t="s">
        <v>66</v>
      </c>
      <c r="D124" s="164" t="s">
        <v>446</v>
      </c>
      <c r="E124" s="164" t="s">
        <v>86</v>
      </c>
      <c r="F124" s="166">
        <v>316.8</v>
      </c>
      <c r="G124" s="166">
        <v>316.8</v>
      </c>
    </row>
    <row r="125" spans="1:7" ht="12">
      <c r="A125" s="111">
        <v>114</v>
      </c>
      <c r="B125" s="160" t="s">
        <v>67</v>
      </c>
      <c r="C125" s="167" t="s">
        <v>68</v>
      </c>
      <c r="D125" s="167" t="s">
        <v>446</v>
      </c>
      <c r="E125" s="167" t="s">
        <v>86</v>
      </c>
      <c r="F125" s="159">
        <v>316.8</v>
      </c>
      <c r="G125" s="159">
        <v>316.8</v>
      </c>
    </row>
    <row r="126" spans="1:7" ht="36">
      <c r="A126" s="111">
        <v>115</v>
      </c>
      <c r="B126" s="160" t="s">
        <v>451</v>
      </c>
      <c r="C126" s="167" t="s">
        <v>68</v>
      </c>
      <c r="D126" s="167" t="s">
        <v>452</v>
      </c>
      <c r="E126" s="167" t="s">
        <v>86</v>
      </c>
      <c r="F126" s="159">
        <v>316.8</v>
      </c>
      <c r="G126" s="159">
        <v>316.8</v>
      </c>
    </row>
    <row r="127" spans="1:7" ht="12">
      <c r="A127" s="111">
        <v>116</v>
      </c>
      <c r="B127" s="160" t="s">
        <v>213</v>
      </c>
      <c r="C127" s="167" t="s">
        <v>68</v>
      </c>
      <c r="D127" s="167" t="s">
        <v>464</v>
      </c>
      <c r="E127" s="167" t="s">
        <v>86</v>
      </c>
      <c r="F127" s="159">
        <v>316.8</v>
      </c>
      <c r="G127" s="159">
        <v>316.8</v>
      </c>
    </row>
    <row r="128" spans="1:7" ht="12">
      <c r="A128" s="111">
        <v>116</v>
      </c>
      <c r="B128" s="160" t="s">
        <v>406</v>
      </c>
      <c r="C128" s="167" t="s">
        <v>68</v>
      </c>
      <c r="D128" s="167" t="s">
        <v>497</v>
      </c>
      <c r="E128" s="167" t="s">
        <v>86</v>
      </c>
      <c r="F128" s="159">
        <v>316.8</v>
      </c>
      <c r="G128" s="159">
        <v>316.8</v>
      </c>
    </row>
    <row r="129" spans="1:7" ht="24">
      <c r="A129" s="111">
        <v>116</v>
      </c>
      <c r="B129" s="160" t="s">
        <v>202</v>
      </c>
      <c r="C129" s="167" t="s">
        <v>68</v>
      </c>
      <c r="D129" s="167" t="s">
        <v>497</v>
      </c>
      <c r="E129" s="167" t="s">
        <v>203</v>
      </c>
      <c r="F129" s="159">
        <v>316.8</v>
      </c>
      <c r="G129" s="159">
        <v>316.8</v>
      </c>
    </row>
    <row r="130" spans="1:7" s="152" customFormat="1" ht="12">
      <c r="A130" s="163"/>
      <c r="B130" s="191" t="s">
        <v>115</v>
      </c>
      <c r="C130" s="192"/>
      <c r="D130" s="192"/>
      <c r="E130" s="192"/>
      <c r="F130" s="165">
        <v>26849.745</v>
      </c>
      <c r="G130" s="165">
        <v>26161.29</v>
      </c>
    </row>
  </sheetData>
  <sheetProtection/>
  <autoFilter ref="A11:G11"/>
  <mergeCells count="8">
    <mergeCell ref="B130:E130"/>
    <mergeCell ref="A7:G7"/>
    <mergeCell ref="F9:G9"/>
    <mergeCell ref="A9:A10"/>
    <mergeCell ref="B9:B10"/>
    <mergeCell ref="C9:C10"/>
    <mergeCell ref="D9:D10"/>
    <mergeCell ref="E9:E10"/>
  </mergeCells>
  <printOptions/>
  <pageMargins left="0.984251968503937" right="0.11811023622047245" top="0" bottom="0" header="0.31496062992125984" footer="0.31496062992125984"/>
  <pageSetup fitToHeight="0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G133"/>
  <sheetViews>
    <sheetView zoomScalePageLayoutView="0" workbookViewId="0" topLeftCell="A112">
      <selection activeCell="A133" sqref="A133:IV133"/>
    </sheetView>
  </sheetViews>
  <sheetFormatPr defaultColWidth="9.00390625" defaultRowHeight="12.75"/>
  <cols>
    <col min="1" max="1" width="4.75390625" style="12" customWidth="1"/>
    <col min="2" max="2" width="53.25390625" style="6" customWidth="1"/>
    <col min="3" max="3" width="4.75390625" style="6" customWidth="1"/>
    <col min="4" max="4" width="6.75390625" style="6" customWidth="1"/>
    <col min="5" max="5" width="12.375" style="6" customWidth="1"/>
    <col min="6" max="6" width="5.75390625" style="6" customWidth="1"/>
    <col min="7" max="7" width="11.25390625" style="6" customWidth="1"/>
    <col min="8" max="13" width="0" style="8" hidden="1" customWidth="1"/>
    <col min="14" max="16384" width="9.125" style="8" customWidth="1"/>
  </cols>
  <sheetData>
    <row r="1" spans="3:7" ht="12">
      <c r="C1" s="11"/>
      <c r="D1" s="11"/>
      <c r="G1" s="5" t="s">
        <v>120</v>
      </c>
    </row>
    <row r="2" spans="3:7" ht="12">
      <c r="C2" s="11"/>
      <c r="D2" s="11"/>
      <c r="G2" s="5" t="s">
        <v>134</v>
      </c>
    </row>
    <row r="3" spans="3:7" ht="12">
      <c r="C3" s="11"/>
      <c r="D3" s="11"/>
      <c r="G3" s="5" t="s">
        <v>56</v>
      </c>
    </row>
    <row r="4" spans="3:7" ht="12">
      <c r="C4" s="11"/>
      <c r="D4" s="11"/>
      <c r="G4" s="5" t="s">
        <v>85</v>
      </c>
    </row>
    <row r="5" spans="3:7" ht="12">
      <c r="C5" s="11"/>
      <c r="D5" s="11"/>
      <c r="G5" s="5" t="s">
        <v>56</v>
      </c>
    </row>
    <row r="6" spans="3:7" ht="12">
      <c r="C6" s="11"/>
      <c r="D6" s="11"/>
      <c r="G6" s="67" t="s">
        <v>440</v>
      </c>
    </row>
    <row r="7" spans="3:4" ht="12">
      <c r="C7" s="11"/>
      <c r="D7" s="11"/>
    </row>
    <row r="8" spans="1:7" ht="12" customHeight="1">
      <c r="A8" s="199" t="s">
        <v>445</v>
      </c>
      <c r="B8" s="199"/>
      <c r="C8" s="199"/>
      <c r="D8" s="199"/>
      <c r="E8" s="199"/>
      <c r="F8" s="199"/>
      <c r="G8" s="199"/>
    </row>
    <row r="9" spans="2:7" ht="12">
      <c r="B9" s="18"/>
      <c r="C9" s="18"/>
      <c r="D9" s="18"/>
      <c r="E9" s="18"/>
      <c r="F9" s="18"/>
      <c r="G9" s="18"/>
    </row>
    <row r="10" spans="1:7" ht="78.75">
      <c r="A10" s="7" t="s">
        <v>89</v>
      </c>
      <c r="B10" s="36" t="s">
        <v>265</v>
      </c>
      <c r="C10" s="7" t="s">
        <v>135</v>
      </c>
      <c r="D10" s="7" t="s">
        <v>136</v>
      </c>
      <c r="E10" s="7" t="s">
        <v>133</v>
      </c>
      <c r="F10" s="7" t="s">
        <v>137</v>
      </c>
      <c r="G10" s="7" t="s">
        <v>138</v>
      </c>
    </row>
    <row r="11" spans="1:7" ht="12">
      <c r="A11" s="19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</row>
    <row r="12" spans="1:7" s="152" customFormat="1" ht="25.5">
      <c r="A12" s="168">
        <v>1</v>
      </c>
      <c r="B12" s="157" t="s">
        <v>498</v>
      </c>
      <c r="C12" s="169" t="s">
        <v>92</v>
      </c>
      <c r="D12" s="169" t="s">
        <v>87</v>
      </c>
      <c r="E12" s="169" t="s">
        <v>446</v>
      </c>
      <c r="F12" s="169" t="s">
        <v>86</v>
      </c>
      <c r="G12" s="170">
        <v>349.2</v>
      </c>
    </row>
    <row r="13" spans="1:7" s="152" customFormat="1" ht="12.75">
      <c r="A13" s="168">
        <v>2</v>
      </c>
      <c r="B13" s="157" t="s">
        <v>118</v>
      </c>
      <c r="C13" s="169" t="s">
        <v>92</v>
      </c>
      <c r="D13" s="169" t="s">
        <v>103</v>
      </c>
      <c r="E13" s="169" t="s">
        <v>446</v>
      </c>
      <c r="F13" s="169" t="s">
        <v>86</v>
      </c>
      <c r="G13" s="170">
        <v>349.2</v>
      </c>
    </row>
    <row r="14" spans="1:7" ht="12.75">
      <c r="A14" s="19">
        <v>3</v>
      </c>
      <c r="B14" s="158" t="s">
        <v>499</v>
      </c>
      <c r="C14" s="162" t="s">
        <v>92</v>
      </c>
      <c r="D14" s="162" t="s">
        <v>457</v>
      </c>
      <c r="E14" s="162" t="s">
        <v>446</v>
      </c>
      <c r="F14" s="162" t="s">
        <v>86</v>
      </c>
      <c r="G14" s="161">
        <v>349.2</v>
      </c>
    </row>
    <row r="15" spans="1:7" ht="12.75">
      <c r="A15" s="19">
        <v>4</v>
      </c>
      <c r="B15" s="158" t="s">
        <v>266</v>
      </c>
      <c r="C15" s="162" t="s">
        <v>92</v>
      </c>
      <c r="D15" s="162" t="s">
        <v>457</v>
      </c>
      <c r="E15" s="162" t="s">
        <v>447</v>
      </c>
      <c r="F15" s="162" t="s">
        <v>86</v>
      </c>
      <c r="G15" s="161">
        <v>349.2</v>
      </c>
    </row>
    <row r="16" spans="1:7" ht="12.75">
      <c r="A16" s="19">
        <v>5</v>
      </c>
      <c r="B16" s="158" t="s">
        <v>500</v>
      </c>
      <c r="C16" s="162" t="s">
        <v>92</v>
      </c>
      <c r="D16" s="162" t="s">
        <v>457</v>
      </c>
      <c r="E16" s="162" t="s">
        <v>459</v>
      </c>
      <c r="F16" s="162" t="s">
        <v>86</v>
      </c>
      <c r="G16" s="161">
        <v>349.2</v>
      </c>
    </row>
    <row r="17" spans="1:7" ht="25.5">
      <c r="A17" s="19">
        <v>6</v>
      </c>
      <c r="B17" s="158" t="s">
        <v>271</v>
      </c>
      <c r="C17" s="162" t="s">
        <v>92</v>
      </c>
      <c r="D17" s="162" t="s">
        <v>457</v>
      </c>
      <c r="E17" s="162" t="s">
        <v>459</v>
      </c>
      <c r="F17" s="162" t="s">
        <v>203</v>
      </c>
      <c r="G17" s="161">
        <v>349.2</v>
      </c>
    </row>
    <row r="18" spans="1:7" ht="12.75">
      <c r="A18" s="19">
        <v>7</v>
      </c>
      <c r="B18" s="158" t="s">
        <v>69</v>
      </c>
      <c r="C18" s="162" t="s">
        <v>70</v>
      </c>
      <c r="D18" s="162" t="s">
        <v>87</v>
      </c>
      <c r="E18" s="162" t="s">
        <v>446</v>
      </c>
      <c r="F18" s="162" t="s">
        <v>86</v>
      </c>
      <c r="G18" s="161">
        <v>27723</v>
      </c>
    </row>
    <row r="19" spans="1:7" s="152" customFormat="1" ht="12.75">
      <c r="A19" s="168">
        <v>8</v>
      </c>
      <c r="B19" s="157" t="s">
        <v>118</v>
      </c>
      <c r="C19" s="169" t="s">
        <v>70</v>
      </c>
      <c r="D19" s="169" t="s">
        <v>103</v>
      </c>
      <c r="E19" s="169" t="s">
        <v>446</v>
      </c>
      <c r="F19" s="169" t="s">
        <v>86</v>
      </c>
      <c r="G19" s="170">
        <v>11200.43</v>
      </c>
    </row>
    <row r="20" spans="1:7" ht="38.25">
      <c r="A20" s="19">
        <v>9</v>
      </c>
      <c r="B20" s="158" t="s">
        <v>119</v>
      </c>
      <c r="C20" s="162" t="s">
        <v>70</v>
      </c>
      <c r="D20" s="162" t="s">
        <v>104</v>
      </c>
      <c r="E20" s="162" t="s">
        <v>446</v>
      </c>
      <c r="F20" s="162" t="s">
        <v>86</v>
      </c>
      <c r="G20" s="161">
        <v>1304.2</v>
      </c>
    </row>
    <row r="21" spans="1:7" ht="12.75">
      <c r="A21" s="19">
        <v>10</v>
      </c>
      <c r="B21" s="158" t="s">
        <v>266</v>
      </c>
      <c r="C21" s="162" t="s">
        <v>70</v>
      </c>
      <c r="D21" s="162" t="s">
        <v>104</v>
      </c>
      <c r="E21" s="162" t="s">
        <v>447</v>
      </c>
      <c r="F21" s="162" t="s">
        <v>86</v>
      </c>
      <c r="G21" s="161">
        <v>1304.2</v>
      </c>
    </row>
    <row r="22" spans="1:7" ht="12.75">
      <c r="A22" s="19">
        <v>11</v>
      </c>
      <c r="B22" s="158" t="s">
        <v>267</v>
      </c>
      <c r="C22" s="162" t="s">
        <v>70</v>
      </c>
      <c r="D22" s="162" t="s">
        <v>104</v>
      </c>
      <c r="E22" s="162" t="s">
        <v>448</v>
      </c>
      <c r="F22" s="162" t="s">
        <v>86</v>
      </c>
      <c r="G22" s="161">
        <v>1304.2</v>
      </c>
    </row>
    <row r="23" spans="1:7" ht="25.5">
      <c r="A23" s="19">
        <v>12</v>
      </c>
      <c r="B23" s="158" t="s">
        <v>268</v>
      </c>
      <c r="C23" s="162" t="s">
        <v>70</v>
      </c>
      <c r="D23" s="162" t="s">
        <v>104</v>
      </c>
      <c r="E23" s="162" t="s">
        <v>448</v>
      </c>
      <c r="F23" s="162" t="s">
        <v>200</v>
      </c>
      <c r="G23" s="161">
        <v>1304.2</v>
      </c>
    </row>
    <row r="24" spans="1:7" ht="38.25">
      <c r="A24" s="19">
        <v>13</v>
      </c>
      <c r="B24" s="158" t="s">
        <v>84</v>
      </c>
      <c r="C24" s="162" t="s">
        <v>70</v>
      </c>
      <c r="D24" s="162" t="s">
        <v>105</v>
      </c>
      <c r="E24" s="162" t="s">
        <v>446</v>
      </c>
      <c r="F24" s="162" t="s">
        <v>86</v>
      </c>
      <c r="G24" s="161">
        <v>120</v>
      </c>
    </row>
    <row r="25" spans="1:7" ht="12.75">
      <c r="A25" s="19">
        <v>14</v>
      </c>
      <c r="B25" s="158" t="s">
        <v>266</v>
      </c>
      <c r="C25" s="162" t="s">
        <v>70</v>
      </c>
      <c r="D25" s="162" t="s">
        <v>105</v>
      </c>
      <c r="E25" s="162" t="s">
        <v>447</v>
      </c>
      <c r="F25" s="162" t="s">
        <v>86</v>
      </c>
      <c r="G25" s="161">
        <v>120</v>
      </c>
    </row>
    <row r="26" spans="1:7" ht="25.5">
      <c r="A26" s="19">
        <v>15</v>
      </c>
      <c r="B26" s="158" t="s">
        <v>269</v>
      </c>
      <c r="C26" s="162" t="s">
        <v>70</v>
      </c>
      <c r="D26" s="162" t="s">
        <v>105</v>
      </c>
      <c r="E26" s="162" t="s">
        <v>449</v>
      </c>
      <c r="F26" s="162" t="s">
        <v>86</v>
      </c>
      <c r="G26" s="161">
        <v>120</v>
      </c>
    </row>
    <row r="27" spans="1:7" ht="25.5">
      <c r="A27" s="19">
        <v>16</v>
      </c>
      <c r="B27" s="158" t="s">
        <v>268</v>
      </c>
      <c r="C27" s="162" t="s">
        <v>70</v>
      </c>
      <c r="D27" s="162" t="s">
        <v>105</v>
      </c>
      <c r="E27" s="162" t="s">
        <v>449</v>
      </c>
      <c r="F27" s="162" t="s">
        <v>200</v>
      </c>
      <c r="G27" s="161">
        <v>120</v>
      </c>
    </row>
    <row r="28" spans="1:7" ht="51">
      <c r="A28" s="19">
        <v>17</v>
      </c>
      <c r="B28" s="158" t="s">
        <v>124</v>
      </c>
      <c r="C28" s="162" t="s">
        <v>70</v>
      </c>
      <c r="D28" s="162" t="s">
        <v>106</v>
      </c>
      <c r="E28" s="162" t="s">
        <v>446</v>
      </c>
      <c r="F28" s="162" t="s">
        <v>86</v>
      </c>
      <c r="G28" s="161">
        <v>4672.598</v>
      </c>
    </row>
    <row r="29" spans="1:7" ht="12.75">
      <c r="A29" s="19">
        <v>18</v>
      </c>
      <c r="B29" s="158" t="s">
        <v>266</v>
      </c>
      <c r="C29" s="162" t="s">
        <v>70</v>
      </c>
      <c r="D29" s="162" t="s">
        <v>106</v>
      </c>
      <c r="E29" s="162" t="s">
        <v>447</v>
      </c>
      <c r="F29" s="162" t="s">
        <v>86</v>
      </c>
      <c r="G29" s="161">
        <v>4672.598</v>
      </c>
    </row>
    <row r="30" spans="1:7" ht="25.5">
      <c r="A30" s="19">
        <v>19</v>
      </c>
      <c r="B30" s="158" t="s">
        <v>270</v>
      </c>
      <c r="C30" s="162" t="s">
        <v>70</v>
      </c>
      <c r="D30" s="162" t="s">
        <v>106</v>
      </c>
      <c r="E30" s="162" t="s">
        <v>450</v>
      </c>
      <c r="F30" s="162" t="s">
        <v>86</v>
      </c>
      <c r="G30" s="161">
        <v>4672.598</v>
      </c>
    </row>
    <row r="31" spans="1:7" ht="25.5">
      <c r="A31" s="19">
        <v>20</v>
      </c>
      <c r="B31" s="158" t="s">
        <v>268</v>
      </c>
      <c r="C31" s="162" t="s">
        <v>70</v>
      </c>
      <c r="D31" s="162" t="s">
        <v>106</v>
      </c>
      <c r="E31" s="162" t="s">
        <v>450</v>
      </c>
      <c r="F31" s="162" t="s">
        <v>200</v>
      </c>
      <c r="G31" s="161">
        <v>4597.06</v>
      </c>
    </row>
    <row r="32" spans="1:7" ht="25.5">
      <c r="A32" s="19">
        <v>21</v>
      </c>
      <c r="B32" s="158" t="s">
        <v>271</v>
      </c>
      <c r="C32" s="162" t="s">
        <v>70</v>
      </c>
      <c r="D32" s="162" t="s">
        <v>106</v>
      </c>
      <c r="E32" s="162" t="s">
        <v>450</v>
      </c>
      <c r="F32" s="162" t="s">
        <v>203</v>
      </c>
      <c r="G32" s="161">
        <v>71.038</v>
      </c>
    </row>
    <row r="33" spans="1:7" ht="12.75">
      <c r="A33" s="19">
        <v>22</v>
      </c>
      <c r="B33" s="158" t="s">
        <v>435</v>
      </c>
      <c r="C33" s="162" t="s">
        <v>70</v>
      </c>
      <c r="D33" s="162" t="s">
        <v>106</v>
      </c>
      <c r="E33" s="162" t="s">
        <v>450</v>
      </c>
      <c r="F33" s="162" t="s">
        <v>434</v>
      </c>
      <c r="G33" s="161">
        <v>4.5</v>
      </c>
    </row>
    <row r="34" spans="1:7" ht="12.75">
      <c r="A34" s="19">
        <v>23</v>
      </c>
      <c r="B34" s="158" t="s">
        <v>125</v>
      </c>
      <c r="C34" s="162" t="s">
        <v>70</v>
      </c>
      <c r="D34" s="162" t="s">
        <v>95</v>
      </c>
      <c r="E34" s="162" t="s">
        <v>446</v>
      </c>
      <c r="F34" s="162" t="s">
        <v>86</v>
      </c>
      <c r="G34" s="161">
        <v>5103.632</v>
      </c>
    </row>
    <row r="35" spans="1:7" ht="38.25">
      <c r="A35" s="19">
        <v>24</v>
      </c>
      <c r="B35" s="158" t="s">
        <v>437</v>
      </c>
      <c r="C35" s="162" t="s">
        <v>70</v>
      </c>
      <c r="D35" s="162" t="s">
        <v>95</v>
      </c>
      <c r="E35" s="162" t="s">
        <v>452</v>
      </c>
      <c r="F35" s="162" t="s">
        <v>86</v>
      </c>
      <c r="G35" s="161">
        <v>5103.632</v>
      </c>
    </row>
    <row r="36" spans="1:7" ht="38.25">
      <c r="A36" s="19">
        <v>25</v>
      </c>
      <c r="B36" s="158" t="s">
        <v>501</v>
      </c>
      <c r="C36" s="162" t="s">
        <v>70</v>
      </c>
      <c r="D36" s="162" t="s">
        <v>95</v>
      </c>
      <c r="E36" s="162" t="s">
        <v>454</v>
      </c>
      <c r="F36" s="162" t="s">
        <v>86</v>
      </c>
      <c r="G36" s="161">
        <v>0.1</v>
      </c>
    </row>
    <row r="37" spans="1:7" ht="63.75">
      <c r="A37" s="19">
        <v>26</v>
      </c>
      <c r="B37" s="158" t="s">
        <v>276</v>
      </c>
      <c r="C37" s="162" t="s">
        <v>70</v>
      </c>
      <c r="D37" s="162" t="s">
        <v>95</v>
      </c>
      <c r="E37" s="162" t="s">
        <v>455</v>
      </c>
      <c r="F37" s="162" t="s">
        <v>86</v>
      </c>
      <c r="G37" s="161">
        <v>0.1</v>
      </c>
    </row>
    <row r="38" spans="1:7" ht="25.5">
      <c r="A38" s="19">
        <v>27</v>
      </c>
      <c r="B38" s="158" t="s">
        <v>271</v>
      </c>
      <c r="C38" s="162" t="s">
        <v>70</v>
      </c>
      <c r="D38" s="162" t="s">
        <v>95</v>
      </c>
      <c r="E38" s="162" t="s">
        <v>455</v>
      </c>
      <c r="F38" s="162" t="s">
        <v>203</v>
      </c>
      <c r="G38" s="161">
        <v>0.1</v>
      </c>
    </row>
    <row r="39" spans="1:7" ht="25.5">
      <c r="A39" s="19">
        <v>28</v>
      </c>
      <c r="B39" s="158" t="s">
        <v>502</v>
      </c>
      <c r="C39" s="162" t="s">
        <v>70</v>
      </c>
      <c r="D39" s="162" t="s">
        <v>95</v>
      </c>
      <c r="E39" s="162" t="s">
        <v>461</v>
      </c>
      <c r="F39" s="162" t="s">
        <v>86</v>
      </c>
      <c r="G39" s="161">
        <v>597</v>
      </c>
    </row>
    <row r="40" spans="1:7" ht="51">
      <c r="A40" s="19">
        <v>29</v>
      </c>
      <c r="B40" s="158" t="s">
        <v>503</v>
      </c>
      <c r="C40" s="162" t="s">
        <v>70</v>
      </c>
      <c r="D40" s="162" t="s">
        <v>95</v>
      </c>
      <c r="E40" s="162" t="s">
        <v>463</v>
      </c>
      <c r="F40" s="162" t="s">
        <v>86</v>
      </c>
      <c r="G40" s="161">
        <v>597</v>
      </c>
    </row>
    <row r="41" spans="1:7" ht="25.5">
      <c r="A41" s="19">
        <v>30</v>
      </c>
      <c r="B41" s="158" t="s">
        <v>271</v>
      </c>
      <c r="C41" s="162" t="s">
        <v>70</v>
      </c>
      <c r="D41" s="162" t="s">
        <v>95</v>
      </c>
      <c r="E41" s="162" t="s">
        <v>463</v>
      </c>
      <c r="F41" s="162" t="s">
        <v>203</v>
      </c>
      <c r="G41" s="161">
        <v>597</v>
      </c>
    </row>
    <row r="42" spans="1:7" ht="12.75">
      <c r="A42" s="19">
        <v>31</v>
      </c>
      <c r="B42" s="158" t="s">
        <v>280</v>
      </c>
      <c r="C42" s="162" t="s">
        <v>70</v>
      </c>
      <c r="D42" s="162" t="s">
        <v>95</v>
      </c>
      <c r="E42" s="162" t="s">
        <v>464</v>
      </c>
      <c r="F42" s="162" t="s">
        <v>86</v>
      </c>
      <c r="G42" s="161">
        <v>4506.532</v>
      </c>
    </row>
    <row r="43" spans="1:7" ht="25.5">
      <c r="A43" s="19">
        <v>32</v>
      </c>
      <c r="B43" s="158" t="s">
        <v>282</v>
      </c>
      <c r="C43" s="162" t="s">
        <v>70</v>
      </c>
      <c r="D43" s="162" t="s">
        <v>95</v>
      </c>
      <c r="E43" s="162" t="s">
        <v>465</v>
      </c>
      <c r="F43" s="162" t="s">
        <v>86</v>
      </c>
      <c r="G43" s="161">
        <v>4506.532</v>
      </c>
    </row>
    <row r="44" spans="1:7" ht="25.5">
      <c r="A44" s="19">
        <v>33</v>
      </c>
      <c r="B44" s="158" t="s">
        <v>283</v>
      </c>
      <c r="C44" s="162" t="s">
        <v>70</v>
      </c>
      <c r="D44" s="162" t="s">
        <v>95</v>
      </c>
      <c r="E44" s="162" t="s">
        <v>465</v>
      </c>
      <c r="F44" s="162" t="s">
        <v>219</v>
      </c>
      <c r="G44" s="161">
        <v>2700.011</v>
      </c>
    </row>
    <row r="45" spans="1:7" ht="25.5">
      <c r="A45" s="19">
        <v>34</v>
      </c>
      <c r="B45" s="158" t="s">
        <v>271</v>
      </c>
      <c r="C45" s="162" t="s">
        <v>70</v>
      </c>
      <c r="D45" s="162" t="s">
        <v>95</v>
      </c>
      <c r="E45" s="162" t="s">
        <v>465</v>
      </c>
      <c r="F45" s="162" t="s">
        <v>203</v>
      </c>
      <c r="G45" s="161">
        <v>1786.521</v>
      </c>
    </row>
    <row r="46" spans="1:7" ht="12.75">
      <c r="A46" s="19">
        <v>35</v>
      </c>
      <c r="B46" s="158" t="s">
        <v>435</v>
      </c>
      <c r="C46" s="162" t="s">
        <v>70</v>
      </c>
      <c r="D46" s="162" t="s">
        <v>95</v>
      </c>
      <c r="E46" s="162" t="s">
        <v>465</v>
      </c>
      <c r="F46" s="162" t="s">
        <v>434</v>
      </c>
      <c r="G46" s="161">
        <v>20</v>
      </c>
    </row>
    <row r="47" spans="1:7" s="152" customFormat="1" ht="12.75">
      <c r="A47" s="168">
        <v>36</v>
      </c>
      <c r="B47" s="157" t="s">
        <v>71</v>
      </c>
      <c r="C47" s="169" t="s">
        <v>70</v>
      </c>
      <c r="D47" s="169" t="s">
        <v>58</v>
      </c>
      <c r="E47" s="169" t="s">
        <v>446</v>
      </c>
      <c r="F47" s="169" t="s">
        <v>86</v>
      </c>
      <c r="G47" s="170">
        <v>197</v>
      </c>
    </row>
    <row r="48" spans="1:7" ht="12.75">
      <c r="A48" s="19">
        <v>37</v>
      </c>
      <c r="B48" s="158" t="s">
        <v>72</v>
      </c>
      <c r="C48" s="162" t="s">
        <v>70</v>
      </c>
      <c r="D48" s="162" t="s">
        <v>60</v>
      </c>
      <c r="E48" s="162" t="s">
        <v>446</v>
      </c>
      <c r="F48" s="162" t="s">
        <v>86</v>
      </c>
      <c r="G48" s="161">
        <v>197</v>
      </c>
    </row>
    <row r="49" spans="1:7" ht="38.25">
      <c r="A49" s="19">
        <v>38</v>
      </c>
      <c r="B49" s="158" t="s">
        <v>437</v>
      </c>
      <c r="C49" s="162" t="s">
        <v>70</v>
      </c>
      <c r="D49" s="162" t="s">
        <v>60</v>
      </c>
      <c r="E49" s="162" t="s">
        <v>452</v>
      </c>
      <c r="F49" s="162" t="s">
        <v>86</v>
      </c>
      <c r="G49" s="161">
        <v>197</v>
      </c>
    </row>
    <row r="50" spans="1:7" ht="38.25">
      <c r="A50" s="19">
        <v>39</v>
      </c>
      <c r="B50" s="158" t="s">
        <v>501</v>
      </c>
      <c r="C50" s="162" t="s">
        <v>70</v>
      </c>
      <c r="D50" s="162" t="s">
        <v>60</v>
      </c>
      <c r="E50" s="162" t="s">
        <v>454</v>
      </c>
      <c r="F50" s="162" t="s">
        <v>86</v>
      </c>
      <c r="G50" s="161">
        <v>197</v>
      </c>
    </row>
    <row r="51" spans="1:7" ht="38.25">
      <c r="A51" s="19">
        <v>40</v>
      </c>
      <c r="B51" s="158" t="s">
        <v>504</v>
      </c>
      <c r="C51" s="162" t="s">
        <v>70</v>
      </c>
      <c r="D51" s="162" t="s">
        <v>60</v>
      </c>
      <c r="E51" s="162" t="s">
        <v>467</v>
      </c>
      <c r="F51" s="162" t="s">
        <v>86</v>
      </c>
      <c r="G51" s="161">
        <v>197</v>
      </c>
    </row>
    <row r="52" spans="1:7" ht="25.5">
      <c r="A52" s="19">
        <v>41</v>
      </c>
      <c r="B52" s="158" t="s">
        <v>268</v>
      </c>
      <c r="C52" s="162" t="s">
        <v>70</v>
      </c>
      <c r="D52" s="162" t="s">
        <v>60</v>
      </c>
      <c r="E52" s="162" t="s">
        <v>467</v>
      </c>
      <c r="F52" s="162" t="s">
        <v>200</v>
      </c>
      <c r="G52" s="161">
        <v>197</v>
      </c>
    </row>
    <row r="53" spans="1:7" s="152" customFormat="1" ht="25.5">
      <c r="A53" s="168">
        <v>42</v>
      </c>
      <c r="B53" s="157" t="s">
        <v>126</v>
      </c>
      <c r="C53" s="169" t="s">
        <v>70</v>
      </c>
      <c r="D53" s="169" t="s">
        <v>107</v>
      </c>
      <c r="E53" s="169" t="s">
        <v>446</v>
      </c>
      <c r="F53" s="169" t="s">
        <v>86</v>
      </c>
      <c r="G53" s="170">
        <v>351</v>
      </c>
    </row>
    <row r="54" spans="1:7" ht="12.75">
      <c r="A54" s="19">
        <v>43</v>
      </c>
      <c r="B54" s="158" t="s">
        <v>73</v>
      </c>
      <c r="C54" s="162" t="s">
        <v>70</v>
      </c>
      <c r="D54" s="162" t="s">
        <v>62</v>
      </c>
      <c r="E54" s="162" t="s">
        <v>446</v>
      </c>
      <c r="F54" s="162" t="s">
        <v>86</v>
      </c>
      <c r="G54" s="161">
        <v>225</v>
      </c>
    </row>
    <row r="55" spans="1:7" ht="38.25">
      <c r="A55" s="19">
        <v>44</v>
      </c>
      <c r="B55" s="158" t="s">
        <v>437</v>
      </c>
      <c r="C55" s="162" t="s">
        <v>70</v>
      </c>
      <c r="D55" s="162" t="s">
        <v>62</v>
      </c>
      <c r="E55" s="162" t="s">
        <v>452</v>
      </c>
      <c r="F55" s="162" t="s">
        <v>86</v>
      </c>
      <c r="G55" s="161">
        <v>225</v>
      </c>
    </row>
    <row r="56" spans="1:7" ht="38.25">
      <c r="A56" s="19">
        <v>45</v>
      </c>
      <c r="B56" s="158" t="s">
        <v>505</v>
      </c>
      <c r="C56" s="162" t="s">
        <v>70</v>
      </c>
      <c r="D56" s="162" t="s">
        <v>62</v>
      </c>
      <c r="E56" s="162" t="s">
        <v>469</v>
      </c>
      <c r="F56" s="162" t="s">
        <v>86</v>
      </c>
      <c r="G56" s="161">
        <v>225</v>
      </c>
    </row>
    <row r="57" spans="1:7" ht="25.5">
      <c r="A57" s="19">
        <v>46</v>
      </c>
      <c r="B57" s="158" t="s">
        <v>407</v>
      </c>
      <c r="C57" s="162" t="s">
        <v>70</v>
      </c>
      <c r="D57" s="162" t="s">
        <v>62</v>
      </c>
      <c r="E57" s="162" t="s">
        <v>470</v>
      </c>
      <c r="F57" s="162" t="s">
        <v>86</v>
      </c>
      <c r="G57" s="161">
        <v>225</v>
      </c>
    </row>
    <row r="58" spans="1:7" ht="25.5">
      <c r="A58" s="19">
        <v>47</v>
      </c>
      <c r="B58" s="158" t="s">
        <v>271</v>
      </c>
      <c r="C58" s="162" t="s">
        <v>70</v>
      </c>
      <c r="D58" s="162" t="s">
        <v>62</v>
      </c>
      <c r="E58" s="162" t="s">
        <v>470</v>
      </c>
      <c r="F58" s="162" t="s">
        <v>203</v>
      </c>
      <c r="G58" s="161">
        <v>219</v>
      </c>
    </row>
    <row r="59" spans="1:7" ht="51">
      <c r="A59" s="19">
        <v>48</v>
      </c>
      <c r="B59" s="158" t="s">
        <v>506</v>
      </c>
      <c r="C59" s="162" t="s">
        <v>70</v>
      </c>
      <c r="D59" s="162" t="s">
        <v>62</v>
      </c>
      <c r="E59" s="162" t="s">
        <v>470</v>
      </c>
      <c r="F59" s="162" t="s">
        <v>234</v>
      </c>
      <c r="G59" s="161">
        <v>6</v>
      </c>
    </row>
    <row r="60" spans="1:7" ht="25.5">
      <c r="A60" s="19">
        <v>49</v>
      </c>
      <c r="B60" s="158" t="s">
        <v>288</v>
      </c>
      <c r="C60" s="162" t="s">
        <v>70</v>
      </c>
      <c r="D60" s="162" t="s">
        <v>225</v>
      </c>
      <c r="E60" s="162" t="s">
        <v>446</v>
      </c>
      <c r="F60" s="162" t="s">
        <v>86</v>
      </c>
      <c r="G60" s="161">
        <v>126</v>
      </c>
    </row>
    <row r="61" spans="1:7" ht="38.25">
      <c r="A61" s="19">
        <v>50</v>
      </c>
      <c r="B61" s="158" t="s">
        <v>437</v>
      </c>
      <c r="C61" s="162" t="s">
        <v>70</v>
      </c>
      <c r="D61" s="162" t="s">
        <v>225</v>
      </c>
      <c r="E61" s="162" t="s">
        <v>452</v>
      </c>
      <c r="F61" s="162" t="s">
        <v>86</v>
      </c>
      <c r="G61" s="161">
        <v>126</v>
      </c>
    </row>
    <row r="62" spans="1:7" ht="38.25">
      <c r="A62" s="19">
        <v>51</v>
      </c>
      <c r="B62" s="158" t="s">
        <v>501</v>
      </c>
      <c r="C62" s="162" t="s">
        <v>70</v>
      </c>
      <c r="D62" s="162" t="s">
        <v>225</v>
      </c>
      <c r="E62" s="162" t="s">
        <v>454</v>
      </c>
      <c r="F62" s="162" t="s">
        <v>86</v>
      </c>
      <c r="G62" s="161">
        <v>126</v>
      </c>
    </row>
    <row r="63" spans="1:7" ht="25.5">
      <c r="A63" s="19">
        <v>52</v>
      </c>
      <c r="B63" s="158" t="s">
        <v>507</v>
      </c>
      <c r="C63" s="162" t="s">
        <v>70</v>
      </c>
      <c r="D63" s="162" t="s">
        <v>225</v>
      </c>
      <c r="E63" s="162" t="s">
        <v>473</v>
      </c>
      <c r="F63" s="162" t="s">
        <v>86</v>
      </c>
      <c r="G63" s="161">
        <v>126</v>
      </c>
    </row>
    <row r="64" spans="1:7" ht="51">
      <c r="A64" s="19">
        <v>53</v>
      </c>
      <c r="B64" s="158" t="s">
        <v>506</v>
      </c>
      <c r="C64" s="162" t="s">
        <v>70</v>
      </c>
      <c r="D64" s="162" t="s">
        <v>225</v>
      </c>
      <c r="E64" s="162" t="s">
        <v>473</v>
      </c>
      <c r="F64" s="162" t="s">
        <v>234</v>
      </c>
      <c r="G64" s="161">
        <v>126</v>
      </c>
    </row>
    <row r="65" spans="1:7" s="152" customFormat="1" ht="12.75">
      <c r="A65" s="168">
        <v>54</v>
      </c>
      <c r="B65" s="157" t="s">
        <v>127</v>
      </c>
      <c r="C65" s="169" t="s">
        <v>70</v>
      </c>
      <c r="D65" s="169" t="s">
        <v>108</v>
      </c>
      <c r="E65" s="169" t="s">
        <v>446</v>
      </c>
      <c r="F65" s="169" t="s">
        <v>86</v>
      </c>
      <c r="G65" s="170">
        <v>5385.599</v>
      </c>
    </row>
    <row r="66" spans="1:7" ht="12.75">
      <c r="A66" s="19">
        <v>55</v>
      </c>
      <c r="B66" s="158" t="s">
        <v>128</v>
      </c>
      <c r="C66" s="162" t="s">
        <v>70</v>
      </c>
      <c r="D66" s="162" t="s">
        <v>109</v>
      </c>
      <c r="E66" s="162" t="s">
        <v>446</v>
      </c>
      <c r="F66" s="162" t="s">
        <v>86</v>
      </c>
      <c r="G66" s="161">
        <v>61</v>
      </c>
    </row>
    <row r="67" spans="1:7" ht="38.25">
      <c r="A67" s="19">
        <v>56</v>
      </c>
      <c r="B67" s="158" t="s">
        <v>437</v>
      </c>
      <c r="C67" s="162" t="s">
        <v>70</v>
      </c>
      <c r="D67" s="162" t="s">
        <v>109</v>
      </c>
      <c r="E67" s="162" t="s">
        <v>452</v>
      </c>
      <c r="F67" s="162" t="s">
        <v>86</v>
      </c>
      <c r="G67" s="161">
        <v>61</v>
      </c>
    </row>
    <row r="68" spans="1:7" ht="25.5">
      <c r="A68" s="19">
        <v>57</v>
      </c>
      <c r="B68" s="158" t="s">
        <v>508</v>
      </c>
      <c r="C68" s="162" t="s">
        <v>70</v>
      </c>
      <c r="D68" s="162" t="s">
        <v>109</v>
      </c>
      <c r="E68" s="162" t="s">
        <v>474</v>
      </c>
      <c r="F68" s="162" t="s">
        <v>86</v>
      </c>
      <c r="G68" s="161">
        <v>61</v>
      </c>
    </row>
    <row r="69" spans="1:7" ht="25.5">
      <c r="A69" s="19">
        <v>58</v>
      </c>
      <c r="B69" s="158" t="s">
        <v>291</v>
      </c>
      <c r="C69" s="162" t="s">
        <v>70</v>
      </c>
      <c r="D69" s="162" t="s">
        <v>109</v>
      </c>
      <c r="E69" s="162" t="s">
        <v>475</v>
      </c>
      <c r="F69" s="162" t="s">
        <v>86</v>
      </c>
      <c r="G69" s="161">
        <v>61</v>
      </c>
    </row>
    <row r="70" spans="1:7" ht="25.5">
      <c r="A70" s="19">
        <v>59</v>
      </c>
      <c r="B70" s="158" t="s">
        <v>271</v>
      </c>
      <c r="C70" s="162" t="s">
        <v>70</v>
      </c>
      <c r="D70" s="162" t="s">
        <v>109</v>
      </c>
      <c r="E70" s="162" t="s">
        <v>475</v>
      </c>
      <c r="F70" s="162" t="s">
        <v>203</v>
      </c>
      <c r="G70" s="161">
        <v>61</v>
      </c>
    </row>
    <row r="71" spans="1:7" ht="12.75">
      <c r="A71" s="19">
        <v>60</v>
      </c>
      <c r="B71" s="158" t="s">
        <v>96</v>
      </c>
      <c r="C71" s="162" t="s">
        <v>70</v>
      </c>
      <c r="D71" s="162" t="s">
        <v>122</v>
      </c>
      <c r="E71" s="162" t="s">
        <v>446</v>
      </c>
      <c r="F71" s="162" t="s">
        <v>86</v>
      </c>
      <c r="G71" s="161">
        <v>818.5</v>
      </c>
    </row>
    <row r="72" spans="1:7" ht="38.25">
      <c r="A72" s="19">
        <v>61</v>
      </c>
      <c r="B72" s="158" t="s">
        <v>437</v>
      </c>
      <c r="C72" s="162" t="s">
        <v>70</v>
      </c>
      <c r="D72" s="162" t="s">
        <v>122</v>
      </c>
      <c r="E72" s="162" t="s">
        <v>452</v>
      </c>
      <c r="F72" s="162" t="s">
        <v>86</v>
      </c>
      <c r="G72" s="161">
        <v>818.5</v>
      </c>
    </row>
    <row r="73" spans="1:7" ht="38.25">
      <c r="A73" s="19">
        <v>62</v>
      </c>
      <c r="B73" s="158" t="s">
        <v>292</v>
      </c>
      <c r="C73" s="162" t="s">
        <v>70</v>
      </c>
      <c r="D73" s="162" t="s">
        <v>122</v>
      </c>
      <c r="E73" s="162" t="s">
        <v>476</v>
      </c>
      <c r="F73" s="162" t="s">
        <v>86</v>
      </c>
      <c r="G73" s="161">
        <v>818.5</v>
      </c>
    </row>
    <row r="74" spans="1:7" ht="25.5">
      <c r="A74" s="19">
        <v>63</v>
      </c>
      <c r="B74" s="158" t="s">
        <v>293</v>
      </c>
      <c r="C74" s="162" t="s">
        <v>70</v>
      </c>
      <c r="D74" s="162" t="s">
        <v>122</v>
      </c>
      <c r="E74" s="162" t="s">
        <v>477</v>
      </c>
      <c r="F74" s="162" t="s">
        <v>86</v>
      </c>
      <c r="G74" s="161">
        <v>818.5</v>
      </c>
    </row>
    <row r="75" spans="1:7" ht="51">
      <c r="A75" s="19">
        <v>64</v>
      </c>
      <c r="B75" s="158" t="s">
        <v>506</v>
      </c>
      <c r="C75" s="162" t="s">
        <v>70</v>
      </c>
      <c r="D75" s="162" t="s">
        <v>122</v>
      </c>
      <c r="E75" s="162" t="s">
        <v>477</v>
      </c>
      <c r="F75" s="162" t="s">
        <v>234</v>
      </c>
      <c r="G75" s="161">
        <v>818.5</v>
      </c>
    </row>
    <row r="76" spans="1:7" ht="12.75">
      <c r="A76" s="19">
        <v>65</v>
      </c>
      <c r="B76" s="158" t="s">
        <v>97</v>
      </c>
      <c r="C76" s="162" t="s">
        <v>70</v>
      </c>
      <c r="D76" s="162" t="s">
        <v>123</v>
      </c>
      <c r="E76" s="162" t="s">
        <v>446</v>
      </c>
      <c r="F76" s="162" t="s">
        <v>86</v>
      </c>
      <c r="G76" s="161">
        <v>3775.799</v>
      </c>
    </row>
    <row r="77" spans="1:7" ht="38.25">
      <c r="A77" s="19">
        <v>66</v>
      </c>
      <c r="B77" s="158" t="s">
        <v>437</v>
      </c>
      <c r="C77" s="162" t="s">
        <v>70</v>
      </c>
      <c r="D77" s="162" t="s">
        <v>123</v>
      </c>
      <c r="E77" s="162" t="s">
        <v>452</v>
      </c>
      <c r="F77" s="162" t="s">
        <v>86</v>
      </c>
      <c r="G77" s="161">
        <v>3775.799</v>
      </c>
    </row>
    <row r="78" spans="1:7" ht="38.25">
      <c r="A78" s="19">
        <v>67</v>
      </c>
      <c r="B78" s="158" t="s">
        <v>292</v>
      </c>
      <c r="C78" s="162" t="s">
        <v>70</v>
      </c>
      <c r="D78" s="162" t="s">
        <v>123</v>
      </c>
      <c r="E78" s="162" t="s">
        <v>476</v>
      </c>
      <c r="F78" s="162" t="s">
        <v>86</v>
      </c>
      <c r="G78" s="161">
        <v>3775.799</v>
      </c>
    </row>
    <row r="79" spans="1:7" ht="12.75">
      <c r="A79" s="19">
        <v>68</v>
      </c>
      <c r="B79" s="158" t="s">
        <v>295</v>
      </c>
      <c r="C79" s="162" t="s">
        <v>70</v>
      </c>
      <c r="D79" s="162" t="s">
        <v>123</v>
      </c>
      <c r="E79" s="162" t="s">
        <v>479</v>
      </c>
      <c r="F79" s="162" t="s">
        <v>86</v>
      </c>
      <c r="G79" s="161">
        <v>2697.339</v>
      </c>
    </row>
    <row r="80" spans="1:7" ht="25.5">
      <c r="A80" s="19">
        <v>69</v>
      </c>
      <c r="B80" s="158" t="s">
        <v>271</v>
      </c>
      <c r="C80" s="162" t="s">
        <v>70</v>
      </c>
      <c r="D80" s="162" t="s">
        <v>123</v>
      </c>
      <c r="E80" s="162" t="s">
        <v>479</v>
      </c>
      <c r="F80" s="162" t="s">
        <v>203</v>
      </c>
      <c r="G80" s="161">
        <v>2697.339</v>
      </c>
    </row>
    <row r="81" spans="1:7" ht="12.75">
      <c r="A81" s="19">
        <v>70</v>
      </c>
      <c r="B81" s="158" t="s">
        <v>509</v>
      </c>
      <c r="C81" s="162" t="s">
        <v>70</v>
      </c>
      <c r="D81" s="162" t="s">
        <v>123</v>
      </c>
      <c r="E81" s="162" t="s">
        <v>481</v>
      </c>
      <c r="F81" s="162" t="s">
        <v>86</v>
      </c>
      <c r="G81" s="161">
        <v>1078.46</v>
      </c>
    </row>
    <row r="82" spans="1:7" ht="25.5">
      <c r="A82" s="19">
        <v>71</v>
      </c>
      <c r="B82" s="158" t="s">
        <v>271</v>
      </c>
      <c r="C82" s="162" t="s">
        <v>70</v>
      </c>
      <c r="D82" s="162" t="s">
        <v>123</v>
      </c>
      <c r="E82" s="162" t="s">
        <v>481</v>
      </c>
      <c r="F82" s="162" t="s">
        <v>203</v>
      </c>
      <c r="G82" s="161">
        <v>1078.46</v>
      </c>
    </row>
    <row r="83" spans="1:7" ht="12.75">
      <c r="A83" s="19">
        <v>72</v>
      </c>
      <c r="B83" s="158" t="s">
        <v>129</v>
      </c>
      <c r="C83" s="162" t="s">
        <v>70</v>
      </c>
      <c r="D83" s="162" t="s">
        <v>110</v>
      </c>
      <c r="E83" s="162" t="s">
        <v>446</v>
      </c>
      <c r="F83" s="162" t="s">
        <v>86</v>
      </c>
      <c r="G83" s="161">
        <v>730.3</v>
      </c>
    </row>
    <row r="84" spans="1:7" ht="38.25">
      <c r="A84" s="19">
        <v>73</v>
      </c>
      <c r="B84" s="158" t="s">
        <v>437</v>
      </c>
      <c r="C84" s="162" t="s">
        <v>70</v>
      </c>
      <c r="D84" s="162" t="s">
        <v>110</v>
      </c>
      <c r="E84" s="162" t="s">
        <v>452</v>
      </c>
      <c r="F84" s="162" t="s">
        <v>86</v>
      </c>
      <c r="G84" s="161">
        <v>730.3</v>
      </c>
    </row>
    <row r="85" spans="1:7" ht="25.5">
      <c r="A85" s="19">
        <v>74</v>
      </c>
      <c r="B85" s="158" t="s">
        <v>502</v>
      </c>
      <c r="C85" s="162" t="s">
        <v>70</v>
      </c>
      <c r="D85" s="162" t="s">
        <v>110</v>
      </c>
      <c r="E85" s="162" t="s">
        <v>461</v>
      </c>
      <c r="F85" s="162" t="s">
        <v>86</v>
      </c>
      <c r="G85" s="161">
        <v>730.3</v>
      </c>
    </row>
    <row r="86" spans="1:7" ht="51">
      <c r="A86" s="19">
        <v>75</v>
      </c>
      <c r="B86" s="158" t="s">
        <v>503</v>
      </c>
      <c r="C86" s="162" t="s">
        <v>70</v>
      </c>
      <c r="D86" s="162" t="s">
        <v>110</v>
      </c>
      <c r="E86" s="162" t="s">
        <v>463</v>
      </c>
      <c r="F86" s="162" t="s">
        <v>86</v>
      </c>
      <c r="G86" s="161">
        <v>730.3</v>
      </c>
    </row>
    <row r="87" spans="1:7" ht="25.5">
      <c r="A87" s="19">
        <v>76</v>
      </c>
      <c r="B87" s="158" t="s">
        <v>271</v>
      </c>
      <c r="C87" s="162" t="s">
        <v>70</v>
      </c>
      <c r="D87" s="162" t="s">
        <v>110</v>
      </c>
      <c r="E87" s="162" t="s">
        <v>463</v>
      </c>
      <c r="F87" s="162" t="s">
        <v>203</v>
      </c>
      <c r="G87" s="161">
        <v>730.3</v>
      </c>
    </row>
    <row r="88" spans="1:7" s="152" customFormat="1" ht="12.75">
      <c r="A88" s="168">
        <v>77</v>
      </c>
      <c r="B88" s="157" t="s">
        <v>130</v>
      </c>
      <c r="C88" s="169" t="s">
        <v>70</v>
      </c>
      <c r="D88" s="169" t="s">
        <v>111</v>
      </c>
      <c r="E88" s="169" t="s">
        <v>446</v>
      </c>
      <c r="F88" s="169" t="s">
        <v>86</v>
      </c>
      <c r="G88" s="170">
        <v>3207.971</v>
      </c>
    </row>
    <row r="89" spans="1:7" ht="12.75">
      <c r="A89" s="19">
        <v>78</v>
      </c>
      <c r="B89" s="158" t="s">
        <v>296</v>
      </c>
      <c r="C89" s="162" t="s">
        <v>70</v>
      </c>
      <c r="D89" s="162" t="s">
        <v>237</v>
      </c>
      <c r="E89" s="162" t="s">
        <v>446</v>
      </c>
      <c r="F89" s="162" t="s">
        <v>86</v>
      </c>
      <c r="G89" s="161">
        <v>18</v>
      </c>
    </row>
    <row r="90" spans="1:7" ht="38.25">
      <c r="A90" s="19">
        <v>79</v>
      </c>
      <c r="B90" s="158" t="s">
        <v>437</v>
      </c>
      <c r="C90" s="162" t="s">
        <v>70</v>
      </c>
      <c r="D90" s="162" t="s">
        <v>237</v>
      </c>
      <c r="E90" s="162" t="s">
        <v>452</v>
      </c>
      <c r="F90" s="162" t="s">
        <v>86</v>
      </c>
      <c r="G90" s="161">
        <v>18</v>
      </c>
    </row>
    <row r="91" spans="1:7" ht="25.5">
      <c r="A91" s="19">
        <v>80</v>
      </c>
      <c r="B91" s="158" t="s">
        <v>297</v>
      </c>
      <c r="C91" s="162" t="s">
        <v>70</v>
      </c>
      <c r="D91" s="162" t="s">
        <v>237</v>
      </c>
      <c r="E91" s="162" t="s">
        <v>482</v>
      </c>
      <c r="F91" s="162" t="s">
        <v>86</v>
      </c>
      <c r="G91" s="161">
        <v>18</v>
      </c>
    </row>
    <row r="92" spans="1:7" ht="25.5">
      <c r="A92" s="19">
        <v>81</v>
      </c>
      <c r="B92" s="158" t="s">
        <v>510</v>
      </c>
      <c r="C92" s="162" t="s">
        <v>70</v>
      </c>
      <c r="D92" s="162" t="s">
        <v>237</v>
      </c>
      <c r="E92" s="162" t="s">
        <v>484</v>
      </c>
      <c r="F92" s="162" t="s">
        <v>86</v>
      </c>
      <c r="G92" s="161">
        <v>5</v>
      </c>
    </row>
    <row r="93" spans="1:7" ht="25.5">
      <c r="A93" s="19">
        <v>82</v>
      </c>
      <c r="B93" s="158" t="s">
        <v>271</v>
      </c>
      <c r="C93" s="162" t="s">
        <v>70</v>
      </c>
      <c r="D93" s="162" t="s">
        <v>237</v>
      </c>
      <c r="E93" s="162" t="s">
        <v>484</v>
      </c>
      <c r="F93" s="162" t="s">
        <v>203</v>
      </c>
      <c r="G93" s="161">
        <v>5</v>
      </c>
    </row>
    <row r="94" spans="1:7" ht="38.25">
      <c r="A94" s="19">
        <v>83</v>
      </c>
      <c r="B94" s="158" t="s">
        <v>439</v>
      </c>
      <c r="C94" s="162" t="s">
        <v>70</v>
      </c>
      <c r="D94" s="162" t="s">
        <v>237</v>
      </c>
      <c r="E94" s="162" t="s">
        <v>485</v>
      </c>
      <c r="F94" s="162" t="s">
        <v>86</v>
      </c>
      <c r="G94" s="161">
        <v>13</v>
      </c>
    </row>
    <row r="95" spans="1:7" ht="25.5">
      <c r="A95" s="19">
        <v>84</v>
      </c>
      <c r="B95" s="158" t="s">
        <v>271</v>
      </c>
      <c r="C95" s="162" t="s">
        <v>70</v>
      </c>
      <c r="D95" s="162" t="s">
        <v>237</v>
      </c>
      <c r="E95" s="162" t="s">
        <v>485</v>
      </c>
      <c r="F95" s="162" t="s">
        <v>203</v>
      </c>
      <c r="G95" s="161">
        <v>13</v>
      </c>
    </row>
    <row r="96" spans="1:7" ht="12.75">
      <c r="A96" s="19">
        <v>85</v>
      </c>
      <c r="B96" s="158" t="s">
        <v>131</v>
      </c>
      <c r="C96" s="162" t="s">
        <v>70</v>
      </c>
      <c r="D96" s="162" t="s">
        <v>112</v>
      </c>
      <c r="E96" s="162" t="s">
        <v>446</v>
      </c>
      <c r="F96" s="162" t="s">
        <v>86</v>
      </c>
      <c r="G96" s="161">
        <v>1296</v>
      </c>
    </row>
    <row r="97" spans="1:7" ht="38.25">
      <c r="A97" s="19">
        <v>86</v>
      </c>
      <c r="B97" s="158" t="s">
        <v>437</v>
      </c>
      <c r="C97" s="162" t="s">
        <v>70</v>
      </c>
      <c r="D97" s="162" t="s">
        <v>112</v>
      </c>
      <c r="E97" s="162" t="s">
        <v>452</v>
      </c>
      <c r="F97" s="162" t="s">
        <v>86</v>
      </c>
      <c r="G97" s="161">
        <v>1296</v>
      </c>
    </row>
    <row r="98" spans="1:7" ht="25.5">
      <c r="A98" s="19">
        <v>87</v>
      </c>
      <c r="B98" s="158" t="s">
        <v>297</v>
      </c>
      <c r="C98" s="162" t="s">
        <v>70</v>
      </c>
      <c r="D98" s="162" t="s">
        <v>112</v>
      </c>
      <c r="E98" s="162" t="s">
        <v>482</v>
      </c>
      <c r="F98" s="162" t="s">
        <v>86</v>
      </c>
      <c r="G98" s="161">
        <v>1296</v>
      </c>
    </row>
    <row r="99" spans="1:7" ht="25.5">
      <c r="A99" s="19">
        <v>88</v>
      </c>
      <c r="B99" s="158" t="s">
        <v>510</v>
      </c>
      <c r="C99" s="162" t="s">
        <v>70</v>
      </c>
      <c r="D99" s="162" t="s">
        <v>112</v>
      </c>
      <c r="E99" s="162" t="s">
        <v>484</v>
      </c>
      <c r="F99" s="162" t="s">
        <v>86</v>
      </c>
      <c r="G99" s="161">
        <v>996</v>
      </c>
    </row>
    <row r="100" spans="1:7" ht="25.5">
      <c r="A100" s="19">
        <v>89</v>
      </c>
      <c r="B100" s="158" t="s">
        <v>271</v>
      </c>
      <c r="C100" s="162" t="s">
        <v>70</v>
      </c>
      <c r="D100" s="162" t="s">
        <v>112</v>
      </c>
      <c r="E100" s="162" t="s">
        <v>484</v>
      </c>
      <c r="F100" s="162" t="s">
        <v>203</v>
      </c>
      <c r="G100" s="161">
        <v>996</v>
      </c>
    </row>
    <row r="101" spans="1:7" ht="25.5">
      <c r="A101" s="19">
        <v>90</v>
      </c>
      <c r="B101" s="158" t="s">
        <v>301</v>
      </c>
      <c r="C101" s="162" t="s">
        <v>70</v>
      </c>
      <c r="D101" s="162" t="s">
        <v>112</v>
      </c>
      <c r="E101" s="162" t="s">
        <v>486</v>
      </c>
      <c r="F101" s="162" t="s">
        <v>86</v>
      </c>
      <c r="G101" s="161">
        <v>300</v>
      </c>
    </row>
    <row r="102" spans="1:7" ht="51">
      <c r="A102" s="19">
        <v>91</v>
      </c>
      <c r="B102" s="158" t="s">
        <v>302</v>
      </c>
      <c r="C102" s="162" t="s">
        <v>70</v>
      </c>
      <c r="D102" s="162" t="s">
        <v>112</v>
      </c>
      <c r="E102" s="162" t="s">
        <v>486</v>
      </c>
      <c r="F102" s="162" t="s">
        <v>246</v>
      </c>
      <c r="G102" s="161">
        <v>300</v>
      </c>
    </row>
    <row r="103" spans="1:7" ht="12.75">
      <c r="A103" s="19">
        <v>92</v>
      </c>
      <c r="B103" s="158" t="s">
        <v>74</v>
      </c>
      <c r="C103" s="162" t="s">
        <v>70</v>
      </c>
      <c r="D103" s="162" t="s">
        <v>64</v>
      </c>
      <c r="E103" s="162" t="s">
        <v>446</v>
      </c>
      <c r="F103" s="162" t="s">
        <v>86</v>
      </c>
      <c r="G103" s="161">
        <v>1893.971</v>
      </c>
    </row>
    <row r="104" spans="1:7" ht="38.25">
      <c r="A104" s="19">
        <v>93</v>
      </c>
      <c r="B104" s="158" t="s">
        <v>437</v>
      </c>
      <c r="C104" s="162" t="s">
        <v>70</v>
      </c>
      <c r="D104" s="162" t="s">
        <v>64</v>
      </c>
      <c r="E104" s="162" t="s">
        <v>452</v>
      </c>
      <c r="F104" s="162" t="s">
        <v>86</v>
      </c>
      <c r="G104" s="161">
        <v>1893.971</v>
      </c>
    </row>
    <row r="105" spans="1:7" ht="12.75">
      <c r="A105" s="19">
        <v>94</v>
      </c>
      <c r="B105" s="158" t="s">
        <v>303</v>
      </c>
      <c r="C105" s="162" t="s">
        <v>70</v>
      </c>
      <c r="D105" s="162" t="s">
        <v>64</v>
      </c>
      <c r="E105" s="162" t="s">
        <v>487</v>
      </c>
      <c r="F105" s="162" t="s">
        <v>86</v>
      </c>
      <c r="G105" s="161">
        <v>1893.971</v>
      </c>
    </row>
    <row r="106" spans="1:7" ht="25.5">
      <c r="A106" s="19">
        <v>95</v>
      </c>
      <c r="B106" s="158" t="s">
        <v>304</v>
      </c>
      <c r="C106" s="162" t="s">
        <v>70</v>
      </c>
      <c r="D106" s="162" t="s">
        <v>64</v>
      </c>
      <c r="E106" s="162" t="s">
        <v>488</v>
      </c>
      <c r="F106" s="162" t="s">
        <v>86</v>
      </c>
      <c r="G106" s="161">
        <v>1773.971</v>
      </c>
    </row>
    <row r="107" spans="1:7" ht="25.5">
      <c r="A107" s="19">
        <v>96</v>
      </c>
      <c r="B107" s="158" t="s">
        <v>271</v>
      </c>
      <c r="C107" s="162" t="s">
        <v>70</v>
      </c>
      <c r="D107" s="162" t="s">
        <v>64</v>
      </c>
      <c r="E107" s="162" t="s">
        <v>488</v>
      </c>
      <c r="F107" s="162" t="s">
        <v>203</v>
      </c>
      <c r="G107" s="161">
        <v>1773.971</v>
      </c>
    </row>
    <row r="108" spans="1:7" ht="38.25">
      <c r="A108" s="19">
        <v>97</v>
      </c>
      <c r="B108" s="158" t="s">
        <v>511</v>
      </c>
      <c r="C108" s="162" t="s">
        <v>70</v>
      </c>
      <c r="D108" s="162" t="s">
        <v>64</v>
      </c>
      <c r="E108" s="162" t="s">
        <v>490</v>
      </c>
      <c r="F108" s="162" t="s">
        <v>86</v>
      </c>
      <c r="G108" s="161">
        <v>120</v>
      </c>
    </row>
    <row r="109" spans="1:7" ht="25.5">
      <c r="A109" s="19">
        <v>98</v>
      </c>
      <c r="B109" s="158" t="s">
        <v>271</v>
      </c>
      <c r="C109" s="162" t="s">
        <v>70</v>
      </c>
      <c r="D109" s="162" t="s">
        <v>64</v>
      </c>
      <c r="E109" s="162" t="s">
        <v>490</v>
      </c>
      <c r="F109" s="162" t="s">
        <v>203</v>
      </c>
      <c r="G109" s="161">
        <v>120</v>
      </c>
    </row>
    <row r="110" spans="1:7" s="152" customFormat="1" ht="12.75">
      <c r="A110" s="168">
        <v>99</v>
      </c>
      <c r="B110" s="157" t="s">
        <v>140</v>
      </c>
      <c r="C110" s="169" t="s">
        <v>70</v>
      </c>
      <c r="D110" s="169" t="s">
        <v>113</v>
      </c>
      <c r="E110" s="169" t="s">
        <v>446</v>
      </c>
      <c r="F110" s="169" t="s">
        <v>86</v>
      </c>
      <c r="G110" s="170">
        <v>6522.512</v>
      </c>
    </row>
    <row r="111" spans="1:7" ht="12.75">
      <c r="A111" s="19">
        <v>100</v>
      </c>
      <c r="B111" s="158" t="s">
        <v>83</v>
      </c>
      <c r="C111" s="162" t="s">
        <v>70</v>
      </c>
      <c r="D111" s="162" t="s">
        <v>114</v>
      </c>
      <c r="E111" s="162" t="s">
        <v>446</v>
      </c>
      <c r="F111" s="162" t="s">
        <v>86</v>
      </c>
      <c r="G111" s="161">
        <v>6522.512</v>
      </c>
    </row>
    <row r="112" spans="1:7" ht="38.25">
      <c r="A112" s="19">
        <v>101</v>
      </c>
      <c r="B112" s="158" t="s">
        <v>437</v>
      </c>
      <c r="C112" s="162" t="s">
        <v>70</v>
      </c>
      <c r="D112" s="162" t="s">
        <v>114</v>
      </c>
      <c r="E112" s="162" t="s">
        <v>452</v>
      </c>
      <c r="F112" s="162" t="s">
        <v>86</v>
      </c>
      <c r="G112" s="161">
        <v>6522.512</v>
      </c>
    </row>
    <row r="113" spans="1:7" ht="25.5">
      <c r="A113" s="19">
        <v>102</v>
      </c>
      <c r="B113" s="158" t="s">
        <v>305</v>
      </c>
      <c r="C113" s="162" t="s">
        <v>70</v>
      </c>
      <c r="D113" s="162" t="s">
        <v>114</v>
      </c>
      <c r="E113" s="162" t="s">
        <v>491</v>
      </c>
      <c r="F113" s="162" t="s">
        <v>86</v>
      </c>
      <c r="G113" s="161">
        <v>6522.512</v>
      </c>
    </row>
    <row r="114" spans="1:7" ht="12.75">
      <c r="A114" s="19">
        <v>103</v>
      </c>
      <c r="B114" s="158" t="s">
        <v>307</v>
      </c>
      <c r="C114" s="162" t="s">
        <v>70</v>
      </c>
      <c r="D114" s="162" t="s">
        <v>114</v>
      </c>
      <c r="E114" s="162" t="s">
        <v>492</v>
      </c>
      <c r="F114" s="162" t="s">
        <v>86</v>
      </c>
      <c r="G114" s="161">
        <v>5938.825</v>
      </c>
    </row>
    <row r="115" spans="1:7" ht="25.5">
      <c r="A115" s="19">
        <v>104</v>
      </c>
      <c r="B115" s="158" t="s">
        <v>283</v>
      </c>
      <c r="C115" s="162" t="s">
        <v>70</v>
      </c>
      <c r="D115" s="162" t="s">
        <v>114</v>
      </c>
      <c r="E115" s="162" t="s">
        <v>492</v>
      </c>
      <c r="F115" s="162" t="s">
        <v>219</v>
      </c>
      <c r="G115" s="161">
        <v>4096.926</v>
      </c>
    </row>
    <row r="116" spans="1:7" ht="25.5">
      <c r="A116" s="19">
        <v>105</v>
      </c>
      <c r="B116" s="158" t="s">
        <v>271</v>
      </c>
      <c r="C116" s="162" t="s">
        <v>70</v>
      </c>
      <c r="D116" s="162" t="s">
        <v>114</v>
      </c>
      <c r="E116" s="162" t="s">
        <v>492</v>
      </c>
      <c r="F116" s="162" t="s">
        <v>203</v>
      </c>
      <c r="G116" s="161">
        <v>1825.159</v>
      </c>
    </row>
    <row r="117" spans="1:7" ht="12.75">
      <c r="A117" s="19">
        <v>106</v>
      </c>
      <c r="B117" s="158" t="s">
        <v>435</v>
      </c>
      <c r="C117" s="162" t="s">
        <v>70</v>
      </c>
      <c r="D117" s="162" t="s">
        <v>114</v>
      </c>
      <c r="E117" s="162" t="s">
        <v>492</v>
      </c>
      <c r="F117" s="162" t="s">
        <v>434</v>
      </c>
      <c r="G117" s="161">
        <v>16.74</v>
      </c>
    </row>
    <row r="118" spans="1:7" ht="12.75">
      <c r="A118" s="19">
        <v>107</v>
      </c>
      <c r="B118" s="158" t="s">
        <v>308</v>
      </c>
      <c r="C118" s="162" t="s">
        <v>70</v>
      </c>
      <c r="D118" s="162" t="s">
        <v>114</v>
      </c>
      <c r="E118" s="162" t="s">
        <v>493</v>
      </c>
      <c r="F118" s="162" t="s">
        <v>86</v>
      </c>
      <c r="G118" s="161">
        <v>583.687</v>
      </c>
    </row>
    <row r="119" spans="1:7" ht="25.5">
      <c r="A119" s="19">
        <v>108</v>
      </c>
      <c r="B119" s="158" t="s">
        <v>283</v>
      </c>
      <c r="C119" s="162" t="s">
        <v>70</v>
      </c>
      <c r="D119" s="162" t="s">
        <v>114</v>
      </c>
      <c r="E119" s="162" t="s">
        <v>493</v>
      </c>
      <c r="F119" s="162" t="s">
        <v>219</v>
      </c>
      <c r="G119" s="161">
        <v>362.634</v>
      </c>
    </row>
    <row r="120" spans="1:7" ht="25.5">
      <c r="A120" s="19">
        <v>109</v>
      </c>
      <c r="B120" s="158" t="s">
        <v>271</v>
      </c>
      <c r="C120" s="162" t="s">
        <v>70</v>
      </c>
      <c r="D120" s="162" t="s">
        <v>114</v>
      </c>
      <c r="E120" s="162" t="s">
        <v>493</v>
      </c>
      <c r="F120" s="162" t="s">
        <v>203</v>
      </c>
      <c r="G120" s="161">
        <v>221.053</v>
      </c>
    </row>
    <row r="121" spans="1:7" s="152" customFormat="1" ht="12.75">
      <c r="A121" s="168">
        <v>110</v>
      </c>
      <c r="B121" s="157" t="s">
        <v>408</v>
      </c>
      <c r="C121" s="169" t="s">
        <v>70</v>
      </c>
      <c r="D121" s="169" t="s">
        <v>403</v>
      </c>
      <c r="E121" s="169" t="s">
        <v>446</v>
      </c>
      <c r="F121" s="169" t="s">
        <v>86</v>
      </c>
      <c r="G121" s="170">
        <v>541.688</v>
      </c>
    </row>
    <row r="122" spans="1:7" ht="12.75">
      <c r="A122" s="19">
        <v>111</v>
      </c>
      <c r="B122" s="158" t="s">
        <v>409</v>
      </c>
      <c r="C122" s="162" t="s">
        <v>70</v>
      </c>
      <c r="D122" s="162" t="s">
        <v>405</v>
      </c>
      <c r="E122" s="162" t="s">
        <v>446</v>
      </c>
      <c r="F122" s="162" t="s">
        <v>86</v>
      </c>
      <c r="G122" s="161">
        <v>541.688</v>
      </c>
    </row>
    <row r="123" spans="1:7" ht="38.25">
      <c r="A123" s="19">
        <v>112</v>
      </c>
      <c r="B123" s="158" t="s">
        <v>437</v>
      </c>
      <c r="C123" s="162" t="s">
        <v>70</v>
      </c>
      <c r="D123" s="162" t="s">
        <v>405</v>
      </c>
      <c r="E123" s="162" t="s">
        <v>452</v>
      </c>
      <c r="F123" s="162" t="s">
        <v>86</v>
      </c>
      <c r="G123" s="161">
        <v>541.688</v>
      </c>
    </row>
    <row r="124" spans="1:7" ht="25.5">
      <c r="A124" s="19">
        <v>113</v>
      </c>
      <c r="B124" s="158" t="s">
        <v>309</v>
      </c>
      <c r="C124" s="162" t="s">
        <v>70</v>
      </c>
      <c r="D124" s="162" t="s">
        <v>405</v>
      </c>
      <c r="E124" s="162" t="s">
        <v>494</v>
      </c>
      <c r="F124" s="162" t="s">
        <v>86</v>
      </c>
      <c r="G124" s="161">
        <v>541.688</v>
      </c>
    </row>
    <row r="125" spans="1:7" ht="12.75">
      <c r="A125" s="19">
        <v>114</v>
      </c>
      <c r="B125" s="158" t="s">
        <v>512</v>
      </c>
      <c r="C125" s="162" t="s">
        <v>70</v>
      </c>
      <c r="D125" s="162" t="s">
        <v>405</v>
      </c>
      <c r="E125" s="162" t="s">
        <v>496</v>
      </c>
      <c r="F125" s="162" t="s">
        <v>86</v>
      </c>
      <c r="G125" s="161">
        <v>541.688</v>
      </c>
    </row>
    <row r="126" spans="1:7" ht="25.5">
      <c r="A126" s="19">
        <v>115</v>
      </c>
      <c r="B126" s="158" t="s">
        <v>271</v>
      </c>
      <c r="C126" s="162" t="s">
        <v>70</v>
      </c>
      <c r="D126" s="162" t="s">
        <v>405</v>
      </c>
      <c r="E126" s="162" t="s">
        <v>496</v>
      </c>
      <c r="F126" s="162" t="s">
        <v>203</v>
      </c>
      <c r="G126" s="161">
        <v>541.688</v>
      </c>
    </row>
    <row r="127" spans="1:7" s="152" customFormat="1" ht="12.75">
      <c r="A127" s="168">
        <v>116</v>
      </c>
      <c r="B127" s="157" t="s">
        <v>75</v>
      </c>
      <c r="C127" s="169" t="s">
        <v>70</v>
      </c>
      <c r="D127" s="169" t="s">
        <v>66</v>
      </c>
      <c r="E127" s="169" t="s">
        <v>446</v>
      </c>
      <c r="F127" s="169" t="s">
        <v>86</v>
      </c>
      <c r="G127" s="170">
        <v>316.8</v>
      </c>
    </row>
    <row r="128" spans="1:7" ht="12.75">
      <c r="A128" s="19">
        <v>117</v>
      </c>
      <c r="B128" s="158" t="s">
        <v>76</v>
      </c>
      <c r="C128" s="162" t="s">
        <v>70</v>
      </c>
      <c r="D128" s="162" t="s">
        <v>68</v>
      </c>
      <c r="E128" s="162" t="s">
        <v>446</v>
      </c>
      <c r="F128" s="162" t="s">
        <v>86</v>
      </c>
      <c r="G128" s="161">
        <v>316.8</v>
      </c>
    </row>
    <row r="129" spans="1:7" ht="38.25">
      <c r="A129" s="19">
        <v>118</v>
      </c>
      <c r="B129" s="158" t="s">
        <v>437</v>
      </c>
      <c r="C129" s="162" t="s">
        <v>70</v>
      </c>
      <c r="D129" s="162" t="s">
        <v>68</v>
      </c>
      <c r="E129" s="162" t="s">
        <v>452</v>
      </c>
      <c r="F129" s="162" t="s">
        <v>86</v>
      </c>
      <c r="G129" s="161">
        <v>316.8</v>
      </c>
    </row>
    <row r="130" spans="1:7" ht="12.75">
      <c r="A130" s="19">
        <v>119</v>
      </c>
      <c r="B130" s="158" t="s">
        <v>280</v>
      </c>
      <c r="C130" s="162" t="s">
        <v>70</v>
      </c>
      <c r="D130" s="162" t="s">
        <v>68</v>
      </c>
      <c r="E130" s="162" t="s">
        <v>464</v>
      </c>
      <c r="F130" s="162" t="s">
        <v>86</v>
      </c>
      <c r="G130" s="161">
        <v>316.8</v>
      </c>
    </row>
    <row r="131" spans="1:7" ht="25.5">
      <c r="A131" s="19">
        <v>120</v>
      </c>
      <c r="B131" s="158" t="s">
        <v>410</v>
      </c>
      <c r="C131" s="162" t="s">
        <v>70</v>
      </c>
      <c r="D131" s="162" t="s">
        <v>68</v>
      </c>
      <c r="E131" s="162" t="s">
        <v>497</v>
      </c>
      <c r="F131" s="162" t="s">
        <v>86</v>
      </c>
      <c r="G131" s="161">
        <v>316.8</v>
      </c>
    </row>
    <row r="132" spans="1:7" ht="25.5">
      <c r="A132" s="19">
        <v>121</v>
      </c>
      <c r="B132" s="158" t="s">
        <v>271</v>
      </c>
      <c r="C132" s="162" t="s">
        <v>70</v>
      </c>
      <c r="D132" s="162" t="s">
        <v>68</v>
      </c>
      <c r="E132" s="162" t="s">
        <v>497</v>
      </c>
      <c r="F132" s="162" t="s">
        <v>203</v>
      </c>
      <c r="G132" s="161">
        <v>316.8</v>
      </c>
    </row>
    <row r="133" spans="1:7" s="152" customFormat="1" ht="12.75">
      <c r="A133" s="168">
        <v>122</v>
      </c>
      <c r="B133" s="172" t="s">
        <v>115</v>
      </c>
      <c r="C133" s="156"/>
      <c r="D133" s="156"/>
      <c r="E133" s="156"/>
      <c r="F133" s="156"/>
      <c r="G133" s="171">
        <v>28072.2</v>
      </c>
    </row>
  </sheetData>
  <sheetProtection/>
  <mergeCells count="1">
    <mergeCell ref="A8:G8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H128"/>
  <sheetViews>
    <sheetView zoomScalePageLayoutView="0" workbookViewId="0" topLeftCell="A112">
      <selection activeCell="B126" sqref="B126"/>
    </sheetView>
  </sheetViews>
  <sheetFormatPr defaultColWidth="9.00390625" defaultRowHeight="12.75"/>
  <cols>
    <col min="1" max="1" width="4.75390625" style="12" customWidth="1"/>
    <col min="2" max="2" width="45.125" style="6" customWidth="1"/>
    <col min="3" max="3" width="5.375" style="6" customWidth="1"/>
    <col min="4" max="4" width="6.75390625" style="6" customWidth="1"/>
    <col min="5" max="5" width="11.25390625" style="6" customWidth="1"/>
    <col min="6" max="6" width="5.75390625" style="6" customWidth="1"/>
    <col min="7" max="7" width="11.375" style="6" customWidth="1"/>
    <col min="8" max="8" width="11.375" style="8" customWidth="1"/>
    <col min="9" max="22" width="9.125" style="8" customWidth="1"/>
    <col min="23" max="16384" width="9.125" style="8" customWidth="1"/>
  </cols>
  <sheetData>
    <row r="1" spans="3:8" ht="12">
      <c r="C1" s="11"/>
      <c r="D1" s="11"/>
      <c r="G1" s="5"/>
      <c r="H1" s="5" t="s">
        <v>334</v>
      </c>
    </row>
    <row r="2" spans="3:8" ht="12">
      <c r="C2" s="11"/>
      <c r="D2" s="11"/>
      <c r="G2" s="5"/>
      <c r="H2" s="5" t="s">
        <v>134</v>
      </c>
    </row>
    <row r="3" spans="3:8" ht="12">
      <c r="C3" s="11"/>
      <c r="D3" s="11"/>
      <c r="G3" s="5"/>
      <c r="H3" s="5" t="s">
        <v>56</v>
      </c>
    </row>
    <row r="4" spans="3:8" ht="12">
      <c r="C4" s="11"/>
      <c r="D4" s="11"/>
      <c r="G4" s="5"/>
      <c r="H4" s="5" t="s">
        <v>85</v>
      </c>
    </row>
    <row r="5" spans="3:8" ht="12">
      <c r="C5" s="11"/>
      <c r="D5" s="11"/>
      <c r="G5" s="5"/>
      <c r="H5" s="5" t="s">
        <v>56</v>
      </c>
    </row>
    <row r="6" spans="3:8" ht="12">
      <c r="C6" s="11"/>
      <c r="D6" s="11"/>
      <c r="G6" s="5"/>
      <c r="H6" s="67" t="s">
        <v>440</v>
      </c>
    </row>
    <row r="7" spans="3:4" ht="12">
      <c r="C7" s="11"/>
      <c r="D7" s="11"/>
    </row>
    <row r="8" spans="1:8" ht="16.5" customHeight="1">
      <c r="A8" s="193" t="s">
        <v>513</v>
      </c>
      <c r="B8" s="193"/>
      <c r="C8" s="193"/>
      <c r="D8" s="193"/>
      <c r="E8" s="193"/>
      <c r="F8" s="193"/>
      <c r="G8" s="193"/>
      <c r="H8" s="193"/>
    </row>
    <row r="9" spans="2:7" ht="12">
      <c r="B9" s="18"/>
      <c r="C9" s="18"/>
      <c r="D9" s="18"/>
      <c r="E9" s="18"/>
      <c r="F9" s="18"/>
      <c r="G9" s="18"/>
    </row>
    <row r="10" spans="1:8" ht="37.5" customHeight="1">
      <c r="A10" s="197" t="s">
        <v>89</v>
      </c>
      <c r="B10" s="202" t="s">
        <v>265</v>
      </c>
      <c r="C10" s="197" t="s">
        <v>135</v>
      </c>
      <c r="D10" s="197" t="s">
        <v>136</v>
      </c>
      <c r="E10" s="197" t="s">
        <v>133</v>
      </c>
      <c r="F10" s="197" t="s">
        <v>137</v>
      </c>
      <c r="G10" s="200" t="s">
        <v>312</v>
      </c>
      <c r="H10" s="201"/>
    </row>
    <row r="11" spans="1:8" ht="54" customHeight="1">
      <c r="A11" s="198"/>
      <c r="B11" s="203"/>
      <c r="C11" s="198"/>
      <c r="D11" s="198"/>
      <c r="E11" s="198"/>
      <c r="F11" s="198"/>
      <c r="G11" s="37" t="s">
        <v>443</v>
      </c>
      <c r="H11" s="37" t="s">
        <v>444</v>
      </c>
    </row>
    <row r="12" spans="1:8" ht="12">
      <c r="A12" s="19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</row>
    <row r="13" spans="1:8" s="152" customFormat="1" ht="12.75">
      <c r="A13" s="168">
        <v>1</v>
      </c>
      <c r="B13" s="147" t="s">
        <v>69</v>
      </c>
      <c r="C13" s="146" t="s">
        <v>70</v>
      </c>
      <c r="D13" s="146" t="s">
        <v>87</v>
      </c>
      <c r="E13" s="146" t="s">
        <v>446</v>
      </c>
      <c r="F13" s="146" t="s">
        <v>86</v>
      </c>
      <c r="G13" s="153">
        <v>26849.745</v>
      </c>
      <c r="H13" s="153">
        <v>26161.29</v>
      </c>
    </row>
    <row r="14" spans="1:8" s="152" customFormat="1" ht="12.75">
      <c r="A14" s="168">
        <v>2</v>
      </c>
      <c r="B14" s="147" t="s">
        <v>118</v>
      </c>
      <c r="C14" s="146" t="s">
        <v>70</v>
      </c>
      <c r="D14" s="146" t="s">
        <v>103</v>
      </c>
      <c r="E14" s="146" t="s">
        <v>446</v>
      </c>
      <c r="F14" s="146" t="s">
        <v>86</v>
      </c>
      <c r="G14" s="153">
        <v>11136.631</v>
      </c>
      <c r="H14" s="153">
        <v>10559.721</v>
      </c>
    </row>
    <row r="15" spans="1:8" ht="38.25">
      <c r="A15" s="19">
        <v>3</v>
      </c>
      <c r="B15" s="149" t="s">
        <v>119</v>
      </c>
      <c r="C15" s="155" t="s">
        <v>70</v>
      </c>
      <c r="D15" s="155" t="s">
        <v>104</v>
      </c>
      <c r="E15" s="155" t="s">
        <v>446</v>
      </c>
      <c r="F15" s="155" t="s">
        <v>86</v>
      </c>
      <c r="G15" s="154">
        <v>1304.2</v>
      </c>
      <c r="H15" s="154">
        <v>1304.2</v>
      </c>
    </row>
    <row r="16" spans="1:8" ht="12.75">
      <c r="A16" s="19">
        <v>4</v>
      </c>
      <c r="B16" s="149" t="s">
        <v>266</v>
      </c>
      <c r="C16" s="155" t="s">
        <v>70</v>
      </c>
      <c r="D16" s="155" t="s">
        <v>104</v>
      </c>
      <c r="E16" s="155" t="s">
        <v>447</v>
      </c>
      <c r="F16" s="155" t="s">
        <v>86</v>
      </c>
      <c r="G16" s="154">
        <v>1304.2</v>
      </c>
      <c r="H16" s="154">
        <v>1304.2</v>
      </c>
    </row>
    <row r="17" spans="1:8" ht="12.75">
      <c r="A17" s="19">
        <v>5</v>
      </c>
      <c r="B17" s="149" t="s">
        <v>267</v>
      </c>
      <c r="C17" s="155" t="s">
        <v>70</v>
      </c>
      <c r="D17" s="155" t="s">
        <v>104</v>
      </c>
      <c r="E17" s="155" t="s">
        <v>448</v>
      </c>
      <c r="F17" s="155" t="s">
        <v>86</v>
      </c>
      <c r="G17" s="154">
        <v>1304.2</v>
      </c>
      <c r="H17" s="154">
        <v>1304.2</v>
      </c>
    </row>
    <row r="18" spans="1:8" ht="25.5">
      <c r="A18" s="19">
        <v>6</v>
      </c>
      <c r="B18" s="149" t="s">
        <v>268</v>
      </c>
      <c r="C18" s="155" t="s">
        <v>70</v>
      </c>
      <c r="D18" s="155" t="s">
        <v>104</v>
      </c>
      <c r="E18" s="155" t="s">
        <v>448</v>
      </c>
      <c r="F18" s="155" t="s">
        <v>200</v>
      </c>
      <c r="G18" s="154">
        <v>1304.2</v>
      </c>
      <c r="H18" s="154">
        <v>1304.2</v>
      </c>
    </row>
    <row r="19" spans="1:8" ht="51">
      <c r="A19" s="19">
        <v>7</v>
      </c>
      <c r="B19" s="149" t="s">
        <v>84</v>
      </c>
      <c r="C19" s="155" t="s">
        <v>70</v>
      </c>
      <c r="D19" s="155" t="s">
        <v>105</v>
      </c>
      <c r="E19" s="155" t="s">
        <v>446</v>
      </c>
      <c r="F19" s="155" t="s">
        <v>86</v>
      </c>
      <c r="G19" s="154">
        <v>120</v>
      </c>
      <c r="H19" s="154">
        <v>120</v>
      </c>
    </row>
    <row r="20" spans="1:8" ht="12.75">
      <c r="A20" s="19">
        <v>8</v>
      </c>
      <c r="B20" s="149" t="s">
        <v>266</v>
      </c>
      <c r="C20" s="155" t="s">
        <v>70</v>
      </c>
      <c r="D20" s="155" t="s">
        <v>105</v>
      </c>
      <c r="E20" s="155" t="s">
        <v>447</v>
      </c>
      <c r="F20" s="155" t="s">
        <v>86</v>
      </c>
      <c r="G20" s="154">
        <v>120</v>
      </c>
      <c r="H20" s="154">
        <v>120</v>
      </c>
    </row>
    <row r="21" spans="1:8" ht="25.5">
      <c r="A21" s="19">
        <v>9</v>
      </c>
      <c r="B21" s="149" t="s">
        <v>269</v>
      </c>
      <c r="C21" s="155" t="s">
        <v>70</v>
      </c>
      <c r="D21" s="155" t="s">
        <v>105</v>
      </c>
      <c r="E21" s="155" t="s">
        <v>449</v>
      </c>
      <c r="F21" s="155" t="s">
        <v>86</v>
      </c>
      <c r="G21" s="154">
        <v>120</v>
      </c>
      <c r="H21" s="154">
        <v>120</v>
      </c>
    </row>
    <row r="22" spans="1:8" ht="25.5">
      <c r="A22" s="19">
        <v>10</v>
      </c>
      <c r="B22" s="149" t="s">
        <v>268</v>
      </c>
      <c r="C22" s="155" t="s">
        <v>70</v>
      </c>
      <c r="D22" s="155" t="s">
        <v>105</v>
      </c>
      <c r="E22" s="155" t="s">
        <v>449</v>
      </c>
      <c r="F22" s="155" t="s">
        <v>200</v>
      </c>
      <c r="G22" s="154">
        <v>120</v>
      </c>
      <c r="H22" s="154">
        <v>120</v>
      </c>
    </row>
    <row r="23" spans="1:8" ht="51">
      <c r="A23" s="19">
        <v>11</v>
      </c>
      <c r="B23" s="149" t="s">
        <v>124</v>
      </c>
      <c r="C23" s="155" t="s">
        <v>70</v>
      </c>
      <c r="D23" s="155" t="s">
        <v>106</v>
      </c>
      <c r="E23" s="155" t="s">
        <v>446</v>
      </c>
      <c r="F23" s="155" t="s">
        <v>86</v>
      </c>
      <c r="G23" s="154">
        <v>4608.799</v>
      </c>
      <c r="H23" s="154">
        <v>4608.799</v>
      </c>
    </row>
    <row r="24" spans="1:8" ht="12.75">
      <c r="A24" s="19">
        <v>12</v>
      </c>
      <c r="B24" s="149" t="s">
        <v>266</v>
      </c>
      <c r="C24" s="155" t="s">
        <v>70</v>
      </c>
      <c r="D24" s="155" t="s">
        <v>106</v>
      </c>
      <c r="E24" s="155" t="s">
        <v>447</v>
      </c>
      <c r="F24" s="155" t="s">
        <v>86</v>
      </c>
      <c r="G24" s="154">
        <v>4608.799</v>
      </c>
      <c r="H24" s="154">
        <v>4608.799</v>
      </c>
    </row>
    <row r="25" spans="1:8" ht="25.5">
      <c r="A25" s="19">
        <v>13</v>
      </c>
      <c r="B25" s="149" t="s">
        <v>270</v>
      </c>
      <c r="C25" s="155" t="s">
        <v>70</v>
      </c>
      <c r="D25" s="155" t="s">
        <v>106</v>
      </c>
      <c r="E25" s="155" t="s">
        <v>450</v>
      </c>
      <c r="F25" s="155" t="s">
        <v>86</v>
      </c>
      <c r="G25" s="154">
        <v>4608.799</v>
      </c>
      <c r="H25" s="154">
        <v>4608.799</v>
      </c>
    </row>
    <row r="26" spans="1:8" ht="25.5">
      <c r="A26" s="19">
        <v>14</v>
      </c>
      <c r="B26" s="149" t="s">
        <v>268</v>
      </c>
      <c r="C26" s="155" t="s">
        <v>70</v>
      </c>
      <c r="D26" s="155" t="s">
        <v>106</v>
      </c>
      <c r="E26" s="155" t="s">
        <v>450</v>
      </c>
      <c r="F26" s="155" t="s">
        <v>200</v>
      </c>
      <c r="G26" s="154">
        <v>4549.76</v>
      </c>
      <c r="H26" s="154">
        <v>4549.76</v>
      </c>
    </row>
    <row r="27" spans="1:8" ht="38.25">
      <c r="A27" s="19">
        <v>15</v>
      </c>
      <c r="B27" s="149" t="s">
        <v>271</v>
      </c>
      <c r="C27" s="155" t="s">
        <v>70</v>
      </c>
      <c r="D27" s="155" t="s">
        <v>106</v>
      </c>
      <c r="E27" s="155" t="s">
        <v>450</v>
      </c>
      <c r="F27" s="155" t="s">
        <v>203</v>
      </c>
      <c r="G27" s="154">
        <v>54.539</v>
      </c>
      <c r="H27" s="154">
        <v>54.539</v>
      </c>
    </row>
    <row r="28" spans="1:8" ht="12.75">
      <c r="A28" s="19">
        <v>16</v>
      </c>
      <c r="B28" s="149" t="s">
        <v>435</v>
      </c>
      <c r="C28" s="155" t="s">
        <v>70</v>
      </c>
      <c r="D28" s="155" t="s">
        <v>106</v>
      </c>
      <c r="E28" s="155" t="s">
        <v>450</v>
      </c>
      <c r="F28" s="155" t="s">
        <v>434</v>
      </c>
      <c r="G28" s="154">
        <v>4.5</v>
      </c>
      <c r="H28" s="154">
        <v>4.5</v>
      </c>
    </row>
    <row r="29" spans="1:8" ht="12.75">
      <c r="A29" s="19">
        <v>17</v>
      </c>
      <c r="B29" s="149" t="s">
        <v>125</v>
      </c>
      <c r="C29" s="155" t="s">
        <v>70</v>
      </c>
      <c r="D29" s="155" t="s">
        <v>95</v>
      </c>
      <c r="E29" s="155" t="s">
        <v>446</v>
      </c>
      <c r="F29" s="155" t="s">
        <v>86</v>
      </c>
      <c r="G29" s="154">
        <v>5103.632</v>
      </c>
      <c r="H29" s="154">
        <v>4526.722</v>
      </c>
    </row>
    <row r="30" spans="1:8" ht="38.25">
      <c r="A30" s="19">
        <v>18</v>
      </c>
      <c r="B30" s="149" t="s">
        <v>437</v>
      </c>
      <c r="C30" s="155" t="s">
        <v>70</v>
      </c>
      <c r="D30" s="155" t="s">
        <v>95</v>
      </c>
      <c r="E30" s="155" t="s">
        <v>452</v>
      </c>
      <c r="F30" s="155" t="s">
        <v>86</v>
      </c>
      <c r="G30" s="154">
        <v>5103.632</v>
      </c>
      <c r="H30" s="154">
        <v>4526.722</v>
      </c>
    </row>
    <row r="31" spans="1:8" ht="38.25">
      <c r="A31" s="19">
        <v>19</v>
      </c>
      <c r="B31" s="149" t="s">
        <v>501</v>
      </c>
      <c r="C31" s="155" t="s">
        <v>70</v>
      </c>
      <c r="D31" s="155" t="s">
        <v>95</v>
      </c>
      <c r="E31" s="155" t="s">
        <v>454</v>
      </c>
      <c r="F31" s="155" t="s">
        <v>86</v>
      </c>
      <c r="G31" s="154">
        <v>0.1</v>
      </c>
      <c r="H31" s="154">
        <v>0.1</v>
      </c>
    </row>
    <row r="32" spans="1:8" ht="63.75">
      <c r="A32" s="19">
        <v>20</v>
      </c>
      <c r="B32" s="149" t="s">
        <v>276</v>
      </c>
      <c r="C32" s="155" t="s">
        <v>70</v>
      </c>
      <c r="D32" s="155" t="s">
        <v>95</v>
      </c>
      <c r="E32" s="155" t="s">
        <v>455</v>
      </c>
      <c r="F32" s="155" t="s">
        <v>86</v>
      </c>
      <c r="G32" s="154">
        <v>0.1</v>
      </c>
      <c r="H32" s="154">
        <v>0.1</v>
      </c>
    </row>
    <row r="33" spans="1:8" ht="38.25">
      <c r="A33" s="19">
        <v>21</v>
      </c>
      <c r="B33" s="149" t="s">
        <v>271</v>
      </c>
      <c r="C33" s="155" t="s">
        <v>70</v>
      </c>
      <c r="D33" s="155" t="s">
        <v>95</v>
      </c>
      <c r="E33" s="155" t="s">
        <v>455</v>
      </c>
      <c r="F33" s="155" t="s">
        <v>203</v>
      </c>
      <c r="G33" s="154">
        <v>0.1</v>
      </c>
      <c r="H33" s="154">
        <v>0.1</v>
      </c>
    </row>
    <row r="34" spans="1:8" ht="25.5">
      <c r="A34" s="19">
        <v>22</v>
      </c>
      <c r="B34" s="149" t="s">
        <v>502</v>
      </c>
      <c r="C34" s="155" t="s">
        <v>70</v>
      </c>
      <c r="D34" s="155" t="s">
        <v>95</v>
      </c>
      <c r="E34" s="155" t="s">
        <v>461</v>
      </c>
      <c r="F34" s="155" t="s">
        <v>86</v>
      </c>
      <c r="G34" s="154">
        <v>597</v>
      </c>
      <c r="H34" s="154">
        <v>397</v>
      </c>
    </row>
    <row r="35" spans="1:8" ht="51">
      <c r="A35" s="19">
        <v>23</v>
      </c>
      <c r="B35" s="149" t="s">
        <v>503</v>
      </c>
      <c r="C35" s="155" t="s">
        <v>70</v>
      </c>
      <c r="D35" s="155" t="s">
        <v>95</v>
      </c>
      <c r="E35" s="155" t="s">
        <v>463</v>
      </c>
      <c r="F35" s="155" t="s">
        <v>86</v>
      </c>
      <c r="G35" s="154">
        <v>597</v>
      </c>
      <c r="H35" s="154">
        <v>397</v>
      </c>
    </row>
    <row r="36" spans="1:8" ht="38.25">
      <c r="A36" s="19">
        <v>24</v>
      </c>
      <c r="B36" s="149" t="s">
        <v>271</v>
      </c>
      <c r="C36" s="155" t="s">
        <v>70</v>
      </c>
      <c r="D36" s="155" t="s">
        <v>95</v>
      </c>
      <c r="E36" s="155" t="s">
        <v>463</v>
      </c>
      <c r="F36" s="155" t="s">
        <v>203</v>
      </c>
      <c r="G36" s="154">
        <v>597</v>
      </c>
      <c r="H36" s="154">
        <v>397</v>
      </c>
    </row>
    <row r="37" spans="1:8" ht="25.5">
      <c r="A37" s="19">
        <v>25</v>
      </c>
      <c r="B37" s="149" t="s">
        <v>280</v>
      </c>
      <c r="C37" s="155" t="s">
        <v>70</v>
      </c>
      <c r="D37" s="155" t="s">
        <v>95</v>
      </c>
      <c r="E37" s="155" t="s">
        <v>464</v>
      </c>
      <c r="F37" s="155" t="s">
        <v>86</v>
      </c>
      <c r="G37" s="154">
        <v>4506.532</v>
      </c>
      <c r="H37" s="154">
        <v>4129.622</v>
      </c>
    </row>
    <row r="38" spans="1:8" ht="25.5">
      <c r="A38" s="19">
        <v>26</v>
      </c>
      <c r="B38" s="149" t="s">
        <v>282</v>
      </c>
      <c r="C38" s="155" t="s">
        <v>70</v>
      </c>
      <c r="D38" s="155" t="s">
        <v>95</v>
      </c>
      <c r="E38" s="155" t="s">
        <v>465</v>
      </c>
      <c r="F38" s="155" t="s">
        <v>86</v>
      </c>
      <c r="G38" s="154">
        <v>4506.532</v>
      </c>
      <c r="H38" s="154">
        <v>4129.622</v>
      </c>
    </row>
    <row r="39" spans="1:8" ht="25.5">
      <c r="A39" s="19">
        <v>27</v>
      </c>
      <c r="B39" s="149" t="s">
        <v>283</v>
      </c>
      <c r="C39" s="155" t="s">
        <v>70</v>
      </c>
      <c r="D39" s="155" t="s">
        <v>95</v>
      </c>
      <c r="E39" s="155" t="s">
        <v>465</v>
      </c>
      <c r="F39" s="155" t="s">
        <v>219</v>
      </c>
      <c r="G39" s="154">
        <v>2700.011</v>
      </c>
      <c r="H39" s="154">
        <v>2700.011</v>
      </c>
    </row>
    <row r="40" spans="1:8" ht="38.25">
      <c r="A40" s="19">
        <v>28</v>
      </c>
      <c r="B40" s="149" t="s">
        <v>271</v>
      </c>
      <c r="C40" s="155" t="s">
        <v>70</v>
      </c>
      <c r="D40" s="155" t="s">
        <v>95</v>
      </c>
      <c r="E40" s="155" t="s">
        <v>465</v>
      </c>
      <c r="F40" s="155" t="s">
        <v>203</v>
      </c>
      <c r="G40" s="154">
        <v>1786.521</v>
      </c>
      <c r="H40" s="154">
        <v>1409.611</v>
      </c>
    </row>
    <row r="41" spans="1:8" ht="12.75">
      <c r="A41" s="19">
        <v>29</v>
      </c>
      <c r="B41" s="149" t="s">
        <v>435</v>
      </c>
      <c r="C41" s="155" t="s">
        <v>70</v>
      </c>
      <c r="D41" s="155" t="s">
        <v>95</v>
      </c>
      <c r="E41" s="155" t="s">
        <v>465</v>
      </c>
      <c r="F41" s="155" t="s">
        <v>434</v>
      </c>
      <c r="G41" s="154">
        <v>20</v>
      </c>
      <c r="H41" s="154">
        <v>20</v>
      </c>
    </row>
    <row r="42" spans="1:8" s="152" customFormat="1" ht="12.75">
      <c r="A42" s="168">
        <v>30</v>
      </c>
      <c r="B42" s="147" t="s">
        <v>71</v>
      </c>
      <c r="C42" s="146" t="s">
        <v>70</v>
      </c>
      <c r="D42" s="146" t="s">
        <v>58</v>
      </c>
      <c r="E42" s="146" t="s">
        <v>446</v>
      </c>
      <c r="F42" s="146" t="s">
        <v>86</v>
      </c>
      <c r="G42" s="153">
        <v>197</v>
      </c>
      <c r="H42" s="153">
        <v>197</v>
      </c>
    </row>
    <row r="43" spans="1:8" ht="12.75">
      <c r="A43" s="19">
        <v>31</v>
      </c>
      <c r="B43" s="149" t="s">
        <v>72</v>
      </c>
      <c r="C43" s="155" t="s">
        <v>70</v>
      </c>
      <c r="D43" s="155" t="s">
        <v>60</v>
      </c>
      <c r="E43" s="155" t="s">
        <v>446</v>
      </c>
      <c r="F43" s="155" t="s">
        <v>86</v>
      </c>
      <c r="G43" s="154">
        <v>197</v>
      </c>
      <c r="H43" s="154">
        <v>197</v>
      </c>
    </row>
    <row r="44" spans="1:8" ht="38.25">
      <c r="A44" s="19">
        <v>32</v>
      </c>
      <c r="B44" s="149" t="s">
        <v>437</v>
      </c>
      <c r="C44" s="155" t="s">
        <v>70</v>
      </c>
      <c r="D44" s="155" t="s">
        <v>60</v>
      </c>
      <c r="E44" s="155" t="s">
        <v>452</v>
      </c>
      <c r="F44" s="155" t="s">
        <v>86</v>
      </c>
      <c r="G44" s="154">
        <v>197</v>
      </c>
      <c r="H44" s="154">
        <v>197</v>
      </c>
    </row>
    <row r="45" spans="1:8" ht="38.25">
      <c r="A45" s="19">
        <v>33</v>
      </c>
      <c r="B45" s="149" t="s">
        <v>501</v>
      </c>
      <c r="C45" s="155" t="s">
        <v>70</v>
      </c>
      <c r="D45" s="155" t="s">
        <v>60</v>
      </c>
      <c r="E45" s="155" t="s">
        <v>454</v>
      </c>
      <c r="F45" s="155" t="s">
        <v>86</v>
      </c>
      <c r="G45" s="154">
        <v>197</v>
      </c>
      <c r="H45" s="154">
        <v>197</v>
      </c>
    </row>
    <row r="46" spans="1:8" ht="38.25">
      <c r="A46" s="19">
        <v>34</v>
      </c>
      <c r="B46" s="149" t="s">
        <v>504</v>
      </c>
      <c r="C46" s="155" t="s">
        <v>70</v>
      </c>
      <c r="D46" s="155" t="s">
        <v>60</v>
      </c>
      <c r="E46" s="155" t="s">
        <v>467</v>
      </c>
      <c r="F46" s="155" t="s">
        <v>86</v>
      </c>
      <c r="G46" s="154">
        <v>197</v>
      </c>
      <c r="H46" s="154">
        <v>197</v>
      </c>
    </row>
    <row r="47" spans="1:8" ht="25.5">
      <c r="A47" s="19">
        <v>35</v>
      </c>
      <c r="B47" s="149" t="s">
        <v>268</v>
      </c>
      <c r="C47" s="155" t="s">
        <v>70</v>
      </c>
      <c r="D47" s="155" t="s">
        <v>60</v>
      </c>
      <c r="E47" s="155" t="s">
        <v>467</v>
      </c>
      <c r="F47" s="155" t="s">
        <v>200</v>
      </c>
      <c r="G47" s="154">
        <v>197</v>
      </c>
      <c r="H47" s="154">
        <v>197</v>
      </c>
    </row>
    <row r="48" spans="1:8" s="152" customFormat="1" ht="25.5">
      <c r="A48" s="168">
        <v>36</v>
      </c>
      <c r="B48" s="147" t="s">
        <v>126</v>
      </c>
      <c r="C48" s="146" t="s">
        <v>70</v>
      </c>
      <c r="D48" s="146" t="s">
        <v>107</v>
      </c>
      <c r="E48" s="146" t="s">
        <v>446</v>
      </c>
      <c r="F48" s="146" t="s">
        <v>86</v>
      </c>
      <c r="G48" s="153">
        <v>365.2</v>
      </c>
      <c r="H48" s="153">
        <v>365.2</v>
      </c>
    </row>
    <row r="49" spans="1:8" ht="12.75">
      <c r="A49" s="19">
        <v>37</v>
      </c>
      <c r="B49" s="149" t="s">
        <v>73</v>
      </c>
      <c r="C49" s="155" t="s">
        <v>70</v>
      </c>
      <c r="D49" s="155" t="s">
        <v>62</v>
      </c>
      <c r="E49" s="155" t="s">
        <v>446</v>
      </c>
      <c r="F49" s="155" t="s">
        <v>86</v>
      </c>
      <c r="G49" s="154">
        <v>225.2</v>
      </c>
      <c r="H49" s="154">
        <v>225.2</v>
      </c>
    </row>
    <row r="50" spans="1:8" ht="38.25">
      <c r="A50" s="19">
        <v>38</v>
      </c>
      <c r="B50" s="149" t="s">
        <v>437</v>
      </c>
      <c r="C50" s="155" t="s">
        <v>70</v>
      </c>
      <c r="D50" s="155" t="s">
        <v>62</v>
      </c>
      <c r="E50" s="155" t="s">
        <v>452</v>
      </c>
      <c r="F50" s="155" t="s">
        <v>86</v>
      </c>
      <c r="G50" s="154">
        <v>225.2</v>
      </c>
      <c r="H50" s="154">
        <v>225.2</v>
      </c>
    </row>
    <row r="51" spans="1:8" ht="38.25">
      <c r="A51" s="19">
        <v>39</v>
      </c>
      <c r="B51" s="149" t="s">
        <v>505</v>
      </c>
      <c r="C51" s="155" t="s">
        <v>70</v>
      </c>
      <c r="D51" s="155" t="s">
        <v>62</v>
      </c>
      <c r="E51" s="155" t="s">
        <v>469</v>
      </c>
      <c r="F51" s="155" t="s">
        <v>86</v>
      </c>
      <c r="G51" s="154">
        <v>225.2</v>
      </c>
      <c r="H51" s="154">
        <v>225.2</v>
      </c>
    </row>
    <row r="52" spans="1:8" ht="25.5">
      <c r="A52" s="19">
        <v>40</v>
      </c>
      <c r="B52" s="149" t="s">
        <v>407</v>
      </c>
      <c r="C52" s="155" t="s">
        <v>70</v>
      </c>
      <c r="D52" s="155" t="s">
        <v>62</v>
      </c>
      <c r="E52" s="155" t="s">
        <v>470</v>
      </c>
      <c r="F52" s="155" t="s">
        <v>86</v>
      </c>
      <c r="G52" s="154">
        <v>225.2</v>
      </c>
      <c r="H52" s="154">
        <v>225.2</v>
      </c>
    </row>
    <row r="53" spans="1:8" ht="38.25">
      <c r="A53" s="19">
        <v>41</v>
      </c>
      <c r="B53" s="149" t="s">
        <v>271</v>
      </c>
      <c r="C53" s="155" t="s">
        <v>70</v>
      </c>
      <c r="D53" s="155" t="s">
        <v>62</v>
      </c>
      <c r="E53" s="155" t="s">
        <v>470</v>
      </c>
      <c r="F53" s="155" t="s">
        <v>203</v>
      </c>
      <c r="G53" s="154">
        <v>219.2</v>
      </c>
      <c r="H53" s="154">
        <v>219.2</v>
      </c>
    </row>
    <row r="54" spans="1:8" ht="51">
      <c r="A54" s="19">
        <v>42</v>
      </c>
      <c r="B54" s="149" t="s">
        <v>506</v>
      </c>
      <c r="C54" s="155" t="s">
        <v>70</v>
      </c>
      <c r="D54" s="155" t="s">
        <v>62</v>
      </c>
      <c r="E54" s="155" t="s">
        <v>470</v>
      </c>
      <c r="F54" s="155" t="s">
        <v>234</v>
      </c>
      <c r="G54" s="154">
        <v>6</v>
      </c>
      <c r="H54" s="154">
        <v>6</v>
      </c>
    </row>
    <row r="55" spans="1:8" ht="25.5">
      <c r="A55" s="19">
        <v>43</v>
      </c>
      <c r="B55" s="149" t="s">
        <v>288</v>
      </c>
      <c r="C55" s="155" t="s">
        <v>70</v>
      </c>
      <c r="D55" s="155" t="s">
        <v>225</v>
      </c>
      <c r="E55" s="155" t="s">
        <v>446</v>
      </c>
      <c r="F55" s="155" t="s">
        <v>86</v>
      </c>
      <c r="G55" s="154">
        <v>140</v>
      </c>
      <c r="H55" s="154">
        <v>140</v>
      </c>
    </row>
    <row r="56" spans="1:8" ht="38.25">
      <c r="A56" s="19">
        <v>44</v>
      </c>
      <c r="B56" s="149" t="s">
        <v>437</v>
      </c>
      <c r="C56" s="155" t="s">
        <v>70</v>
      </c>
      <c r="D56" s="155" t="s">
        <v>225</v>
      </c>
      <c r="E56" s="155" t="s">
        <v>452</v>
      </c>
      <c r="F56" s="155" t="s">
        <v>86</v>
      </c>
      <c r="G56" s="154">
        <v>140</v>
      </c>
      <c r="H56" s="154">
        <v>140</v>
      </c>
    </row>
    <row r="57" spans="1:8" ht="38.25">
      <c r="A57" s="19">
        <v>45</v>
      </c>
      <c r="B57" s="149" t="s">
        <v>501</v>
      </c>
      <c r="C57" s="155" t="s">
        <v>70</v>
      </c>
      <c r="D57" s="155" t="s">
        <v>225</v>
      </c>
      <c r="E57" s="155" t="s">
        <v>454</v>
      </c>
      <c r="F57" s="155" t="s">
        <v>86</v>
      </c>
      <c r="G57" s="154">
        <v>140</v>
      </c>
      <c r="H57" s="154">
        <v>140</v>
      </c>
    </row>
    <row r="58" spans="1:8" ht="25.5">
      <c r="A58" s="19">
        <v>46</v>
      </c>
      <c r="B58" s="149" t="s">
        <v>507</v>
      </c>
      <c r="C58" s="155" t="s">
        <v>70</v>
      </c>
      <c r="D58" s="155" t="s">
        <v>225</v>
      </c>
      <c r="E58" s="155" t="s">
        <v>473</v>
      </c>
      <c r="F58" s="155" t="s">
        <v>86</v>
      </c>
      <c r="G58" s="154">
        <v>140</v>
      </c>
      <c r="H58" s="154">
        <v>140</v>
      </c>
    </row>
    <row r="59" spans="1:8" ht="51">
      <c r="A59" s="19">
        <v>47</v>
      </c>
      <c r="B59" s="149" t="s">
        <v>506</v>
      </c>
      <c r="C59" s="155" t="s">
        <v>70</v>
      </c>
      <c r="D59" s="155" t="s">
        <v>225</v>
      </c>
      <c r="E59" s="155" t="s">
        <v>473</v>
      </c>
      <c r="F59" s="155" t="s">
        <v>234</v>
      </c>
      <c r="G59" s="154">
        <v>140</v>
      </c>
      <c r="H59" s="154">
        <v>140</v>
      </c>
    </row>
    <row r="60" spans="1:8" s="152" customFormat="1" ht="12.75">
      <c r="A60" s="168">
        <v>48</v>
      </c>
      <c r="B60" s="147" t="s">
        <v>127</v>
      </c>
      <c r="C60" s="146" t="s">
        <v>70</v>
      </c>
      <c r="D60" s="146" t="s">
        <v>108</v>
      </c>
      <c r="E60" s="146" t="s">
        <v>446</v>
      </c>
      <c r="F60" s="146" t="s">
        <v>86</v>
      </c>
      <c r="G60" s="153">
        <v>5082.944</v>
      </c>
      <c r="H60" s="153">
        <v>4971.399</v>
      </c>
    </row>
    <row r="61" spans="1:8" ht="12.75">
      <c r="A61" s="19">
        <v>49</v>
      </c>
      <c r="B61" s="149" t="s">
        <v>128</v>
      </c>
      <c r="C61" s="155" t="s">
        <v>70</v>
      </c>
      <c r="D61" s="155" t="s">
        <v>109</v>
      </c>
      <c r="E61" s="155" t="s">
        <v>446</v>
      </c>
      <c r="F61" s="155" t="s">
        <v>86</v>
      </c>
      <c r="G61" s="154">
        <v>61</v>
      </c>
      <c r="H61" s="154">
        <v>61</v>
      </c>
    </row>
    <row r="62" spans="1:8" ht="38.25">
      <c r="A62" s="19">
        <v>50</v>
      </c>
      <c r="B62" s="149" t="s">
        <v>437</v>
      </c>
      <c r="C62" s="155" t="s">
        <v>70</v>
      </c>
      <c r="D62" s="155" t="s">
        <v>109</v>
      </c>
      <c r="E62" s="155" t="s">
        <v>452</v>
      </c>
      <c r="F62" s="155" t="s">
        <v>86</v>
      </c>
      <c r="G62" s="154">
        <v>61</v>
      </c>
      <c r="H62" s="154">
        <v>61</v>
      </c>
    </row>
    <row r="63" spans="1:8" ht="25.5">
      <c r="A63" s="19">
        <v>51</v>
      </c>
      <c r="B63" s="149" t="s">
        <v>508</v>
      </c>
      <c r="C63" s="155" t="s">
        <v>70</v>
      </c>
      <c r="D63" s="155" t="s">
        <v>109</v>
      </c>
      <c r="E63" s="155" t="s">
        <v>474</v>
      </c>
      <c r="F63" s="155" t="s">
        <v>86</v>
      </c>
      <c r="G63" s="154">
        <v>61</v>
      </c>
      <c r="H63" s="154">
        <v>61</v>
      </c>
    </row>
    <row r="64" spans="1:8" ht="25.5">
      <c r="A64" s="19">
        <v>52</v>
      </c>
      <c r="B64" s="149" t="s">
        <v>291</v>
      </c>
      <c r="C64" s="155" t="s">
        <v>70</v>
      </c>
      <c r="D64" s="155" t="s">
        <v>109</v>
      </c>
      <c r="E64" s="155" t="s">
        <v>475</v>
      </c>
      <c r="F64" s="155" t="s">
        <v>86</v>
      </c>
      <c r="G64" s="154">
        <v>61</v>
      </c>
      <c r="H64" s="154">
        <v>61</v>
      </c>
    </row>
    <row r="65" spans="1:8" ht="38.25">
      <c r="A65" s="19">
        <v>53</v>
      </c>
      <c r="B65" s="149" t="s">
        <v>271</v>
      </c>
      <c r="C65" s="155" t="s">
        <v>70</v>
      </c>
      <c r="D65" s="155" t="s">
        <v>109</v>
      </c>
      <c r="E65" s="155" t="s">
        <v>475</v>
      </c>
      <c r="F65" s="155" t="s">
        <v>203</v>
      </c>
      <c r="G65" s="154">
        <v>61</v>
      </c>
      <c r="H65" s="154">
        <v>61</v>
      </c>
    </row>
    <row r="66" spans="1:8" ht="12.75">
      <c r="A66" s="19">
        <v>54</v>
      </c>
      <c r="B66" s="149" t="s">
        <v>96</v>
      </c>
      <c r="C66" s="155" t="s">
        <v>70</v>
      </c>
      <c r="D66" s="155" t="s">
        <v>122</v>
      </c>
      <c r="E66" s="155" t="s">
        <v>446</v>
      </c>
      <c r="F66" s="155" t="s">
        <v>86</v>
      </c>
      <c r="G66" s="154">
        <v>818.5</v>
      </c>
      <c r="H66" s="154">
        <v>818.5</v>
      </c>
    </row>
    <row r="67" spans="1:8" ht="38.25">
      <c r="A67" s="19">
        <v>55</v>
      </c>
      <c r="B67" s="149" t="s">
        <v>437</v>
      </c>
      <c r="C67" s="155" t="s">
        <v>70</v>
      </c>
      <c r="D67" s="155" t="s">
        <v>122</v>
      </c>
      <c r="E67" s="155" t="s">
        <v>452</v>
      </c>
      <c r="F67" s="155" t="s">
        <v>86</v>
      </c>
      <c r="G67" s="154">
        <v>818.5</v>
      </c>
      <c r="H67" s="154">
        <v>818.5</v>
      </c>
    </row>
    <row r="68" spans="1:8" ht="38.25">
      <c r="A68" s="19">
        <v>56</v>
      </c>
      <c r="B68" s="149" t="s">
        <v>292</v>
      </c>
      <c r="C68" s="155" t="s">
        <v>70</v>
      </c>
      <c r="D68" s="155" t="s">
        <v>122</v>
      </c>
      <c r="E68" s="155" t="s">
        <v>476</v>
      </c>
      <c r="F68" s="155" t="s">
        <v>86</v>
      </c>
      <c r="G68" s="154">
        <v>818.5</v>
      </c>
      <c r="H68" s="154">
        <v>818.5</v>
      </c>
    </row>
    <row r="69" spans="1:8" ht="25.5">
      <c r="A69" s="19">
        <v>57</v>
      </c>
      <c r="B69" s="149" t="s">
        <v>293</v>
      </c>
      <c r="C69" s="155" t="s">
        <v>70</v>
      </c>
      <c r="D69" s="155" t="s">
        <v>122</v>
      </c>
      <c r="E69" s="155" t="s">
        <v>477</v>
      </c>
      <c r="F69" s="155" t="s">
        <v>86</v>
      </c>
      <c r="G69" s="154">
        <v>818.5</v>
      </c>
      <c r="H69" s="154">
        <v>818.5</v>
      </c>
    </row>
    <row r="70" spans="1:8" ht="51">
      <c r="A70" s="19">
        <v>58</v>
      </c>
      <c r="B70" s="149" t="s">
        <v>506</v>
      </c>
      <c r="C70" s="155" t="s">
        <v>70</v>
      </c>
      <c r="D70" s="155" t="s">
        <v>122</v>
      </c>
      <c r="E70" s="155" t="s">
        <v>477</v>
      </c>
      <c r="F70" s="155" t="s">
        <v>234</v>
      </c>
      <c r="G70" s="154">
        <v>818.5</v>
      </c>
      <c r="H70" s="154">
        <v>818.5</v>
      </c>
    </row>
    <row r="71" spans="1:8" ht="12.75">
      <c r="A71" s="19">
        <v>59</v>
      </c>
      <c r="B71" s="149" t="s">
        <v>97</v>
      </c>
      <c r="C71" s="155" t="s">
        <v>70</v>
      </c>
      <c r="D71" s="155" t="s">
        <v>123</v>
      </c>
      <c r="E71" s="155" t="s">
        <v>446</v>
      </c>
      <c r="F71" s="155" t="s">
        <v>86</v>
      </c>
      <c r="G71" s="154">
        <v>3761.599</v>
      </c>
      <c r="H71" s="154">
        <v>3761.599</v>
      </c>
    </row>
    <row r="72" spans="1:8" ht="38.25">
      <c r="A72" s="19">
        <v>60</v>
      </c>
      <c r="B72" s="149" t="s">
        <v>437</v>
      </c>
      <c r="C72" s="155" t="s">
        <v>70</v>
      </c>
      <c r="D72" s="155" t="s">
        <v>123</v>
      </c>
      <c r="E72" s="155" t="s">
        <v>452</v>
      </c>
      <c r="F72" s="155" t="s">
        <v>86</v>
      </c>
      <c r="G72" s="154">
        <v>3761.599</v>
      </c>
      <c r="H72" s="154">
        <v>3761.599</v>
      </c>
    </row>
    <row r="73" spans="1:8" ht="38.25">
      <c r="A73" s="19">
        <v>61</v>
      </c>
      <c r="B73" s="149" t="s">
        <v>292</v>
      </c>
      <c r="C73" s="155" t="s">
        <v>70</v>
      </c>
      <c r="D73" s="155" t="s">
        <v>123</v>
      </c>
      <c r="E73" s="155" t="s">
        <v>476</v>
      </c>
      <c r="F73" s="155" t="s">
        <v>86</v>
      </c>
      <c r="G73" s="154">
        <v>3761.599</v>
      </c>
      <c r="H73" s="154">
        <v>3761.599</v>
      </c>
    </row>
    <row r="74" spans="1:8" ht="12.75">
      <c r="A74" s="19">
        <v>62</v>
      </c>
      <c r="B74" s="149" t="s">
        <v>295</v>
      </c>
      <c r="C74" s="155" t="s">
        <v>70</v>
      </c>
      <c r="D74" s="155" t="s">
        <v>123</v>
      </c>
      <c r="E74" s="155" t="s">
        <v>479</v>
      </c>
      <c r="F74" s="155" t="s">
        <v>86</v>
      </c>
      <c r="G74" s="154">
        <v>2543.64</v>
      </c>
      <c r="H74" s="154">
        <v>2543.64</v>
      </c>
    </row>
    <row r="75" spans="1:8" ht="38.25">
      <c r="A75" s="19">
        <v>63</v>
      </c>
      <c r="B75" s="149" t="s">
        <v>271</v>
      </c>
      <c r="C75" s="155" t="s">
        <v>70</v>
      </c>
      <c r="D75" s="155" t="s">
        <v>123</v>
      </c>
      <c r="E75" s="155" t="s">
        <v>479</v>
      </c>
      <c r="F75" s="155" t="s">
        <v>203</v>
      </c>
      <c r="G75" s="154">
        <v>2543.64</v>
      </c>
      <c r="H75" s="154">
        <v>2543.64</v>
      </c>
    </row>
    <row r="76" spans="1:8" ht="12.75">
      <c r="A76" s="19">
        <v>64</v>
      </c>
      <c r="B76" s="149" t="s">
        <v>509</v>
      </c>
      <c r="C76" s="155" t="s">
        <v>70</v>
      </c>
      <c r="D76" s="155" t="s">
        <v>123</v>
      </c>
      <c r="E76" s="155" t="s">
        <v>481</v>
      </c>
      <c r="F76" s="155" t="s">
        <v>86</v>
      </c>
      <c r="G76" s="154">
        <v>1217.959</v>
      </c>
      <c r="H76" s="154">
        <v>1217.959</v>
      </c>
    </row>
    <row r="77" spans="1:8" ht="38.25">
      <c r="A77" s="19">
        <v>65</v>
      </c>
      <c r="B77" s="149" t="s">
        <v>271</v>
      </c>
      <c r="C77" s="155" t="s">
        <v>70</v>
      </c>
      <c r="D77" s="155" t="s">
        <v>123</v>
      </c>
      <c r="E77" s="155" t="s">
        <v>481</v>
      </c>
      <c r="F77" s="155" t="s">
        <v>203</v>
      </c>
      <c r="G77" s="154">
        <v>1217.959</v>
      </c>
      <c r="H77" s="154">
        <v>1217.959</v>
      </c>
    </row>
    <row r="78" spans="1:8" ht="25.5">
      <c r="A78" s="19">
        <v>66</v>
      </c>
      <c r="B78" s="149" t="s">
        <v>129</v>
      </c>
      <c r="C78" s="155" t="s">
        <v>70</v>
      </c>
      <c r="D78" s="155" t="s">
        <v>110</v>
      </c>
      <c r="E78" s="155" t="s">
        <v>446</v>
      </c>
      <c r="F78" s="155" t="s">
        <v>86</v>
      </c>
      <c r="G78" s="154">
        <v>441.845</v>
      </c>
      <c r="H78" s="154">
        <v>330.3</v>
      </c>
    </row>
    <row r="79" spans="1:8" ht="38.25">
      <c r="A79" s="19">
        <v>67</v>
      </c>
      <c r="B79" s="149" t="s">
        <v>437</v>
      </c>
      <c r="C79" s="155" t="s">
        <v>70</v>
      </c>
      <c r="D79" s="155" t="s">
        <v>110</v>
      </c>
      <c r="E79" s="155" t="s">
        <v>452</v>
      </c>
      <c r="F79" s="155" t="s">
        <v>86</v>
      </c>
      <c r="G79" s="154">
        <v>441.845</v>
      </c>
      <c r="H79" s="154">
        <v>330.3</v>
      </c>
    </row>
    <row r="80" spans="1:8" ht="25.5">
      <c r="A80" s="19">
        <v>68</v>
      </c>
      <c r="B80" s="149" t="s">
        <v>502</v>
      </c>
      <c r="C80" s="155" t="s">
        <v>70</v>
      </c>
      <c r="D80" s="155" t="s">
        <v>110</v>
      </c>
      <c r="E80" s="155" t="s">
        <v>461</v>
      </c>
      <c r="F80" s="155" t="s">
        <v>86</v>
      </c>
      <c r="G80" s="154">
        <v>441.845</v>
      </c>
      <c r="H80" s="154">
        <v>330.3</v>
      </c>
    </row>
    <row r="81" spans="1:8" ht="51">
      <c r="A81" s="19">
        <v>69</v>
      </c>
      <c r="B81" s="149" t="s">
        <v>503</v>
      </c>
      <c r="C81" s="155" t="s">
        <v>70</v>
      </c>
      <c r="D81" s="155" t="s">
        <v>110</v>
      </c>
      <c r="E81" s="155" t="s">
        <v>463</v>
      </c>
      <c r="F81" s="155" t="s">
        <v>86</v>
      </c>
      <c r="G81" s="154">
        <v>441.845</v>
      </c>
      <c r="H81" s="154">
        <v>330.3</v>
      </c>
    </row>
    <row r="82" spans="1:8" ht="38.25">
      <c r="A82" s="19">
        <v>70</v>
      </c>
      <c r="B82" s="149" t="s">
        <v>271</v>
      </c>
      <c r="C82" s="155" t="s">
        <v>70</v>
      </c>
      <c r="D82" s="155" t="s">
        <v>110</v>
      </c>
      <c r="E82" s="155" t="s">
        <v>463</v>
      </c>
      <c r="F82" s="155" t="s">
        <v>203</v>
      </c>
      <c r="G82" s="154">
        <v>441.845</v>
      </c>
      <c r="H82" s="154">
        <v>330.3</v>
      </c>
    </row>
    <row r="83" spans="1:8" s="152" customFormat="1" ht="12.75">
      <c r="A83" s="168">
        <v>71</v>
      </c>
      <c r="B83" s="147" t="s">
        <v>130</v>
      </c>
      <c r="C83" s="146" t="s">
        <v>70</v>
      </c>
      <c r="D83" s="146" t="s">
        <v>111</v>
      </c>
      <c r="E83" s="146" t="s">
        <v>446</v>
      </c>
      <c r="F83" s="146" t="s">
        <v>86</v>
      </c>
      <c r="G83" s="153">
        <v>2686.97</v>
      </c>
      <c r="H83" s="153">
        <v>2686.97</v>
      </c>
    </row>
    <row r="84" spans="1:8" ht="12.75">
      <c r="A84" s="19">
        <v>72</v>
      </c>
      <c r="B84" s="149" t="s">
        <v>296</v>
      </c>
      <c r="C84" s="155" t="s">
        <v>70</v>
      </c>
      <c r="D84" s="155" t="s">
        <v>237</v>
      </c>
      <c r="E84" s="155" t="s">
        <v>446</v>
      </c>
      <c r="F84" s="155" t="s">
        <v>86</v>
      </c>
      <c r="G84" s="154">
        <v>17</v>
      </c>
      <c r="H84" s="154">
        <v>17</v>
      </c>
    </row>
    <row r="85" spans="1:8" ht="38.25">
      <c r="A85" s="19">
        <v>73</v>
      </c>
      <c r="B85" s="149" t="s">
        <v>437</v>
      </c>
      <c r="C85" s="155" t="s">
        <v>70</v>
      </c>
      <c r="D85" s="155" t="s">
        <v>237</v>
      </c>
      <c r="E85" s="155" t="s">
        <v>452</v>
      </c>
      <c r="F85" s="155" t="s">
        <v>86</v>
      </c>
      <c r="G85" s="154">
        <v>17</v>
      </c>
      <c r="H85" s="154">
        <v>17</v>
      </c>
    </row>
    <row r="86" spans="1:8" ht="25.5">
      <c r="A86" s="19">
        <v>74</v>
      </c>
      <c r="B86" s="149" t="s">
        <v>297</v>
      </c>
      <c r="C86" s="155" t="s">
        <v>70</v>
      </c>
      <c r="D86" s="155" t="s">
        <v>237</v>
      </c>
      <c r="E86" s="155" t="s">
        <v>482</v>
      </c>
      <c r="F86" s="155" t="s">
        <v>86</v>
      </c>
      <c r="G86" s="154">
        <v>17</v>
      </c>
      <c r="H86" s="154">
        <v>17</v>
      </c>
    </row>
    <row r="87" spans="1:8" ht="25.5">
      <c r="A87" s="19">
        <v>75</v>
      </c>
      <c r="B87" s="149" t="s">
        <v>510</v>
      </c>
      <c r="C87" s="155" t="s">
        <v>70</v>
      </c>
      <c r="D87" s="155" t="s">
        <v>237</v>
      </c>
      <c r="E87" s="155" t="s">
        <v>484</v>
      </c>
      <c r="F87" s="155" t="s">
        <v>86</v>
      </c>
      <c r="G87" s="154">
        <v>5</v>
      </c>
      <c r="H87" s="154">
        <v>5</v>
      </c>
    </row>
    <row r="88" spans="1:8" ht="38.25">
      <c r="A88" s="19">
        <v>76</v>
      </c>
      <c r="B88" s="149" t="s">
        <v>271</v>
      </c>
      <c r="C88" s="155" t="s">
        <v>70</v>
      </c>
      <c r="D88" s="155" t="s">
        <v>237</v>
      </c>
      <c r="E88" s="155" t="s">
        <v>484</v>
      </c>
      <c r="F88" s="155" t="s">
        <v>203</v>
      </c>
      <c r="G88" s="154">
        <v>5</v>
      </c>
      <c r="H88" s="154">
        <v>5</v>
      </c>
    </row>
    <row r="89" spans="1:8" ht="38.25">
      <c r="A89" s="19">
        <v>77</v>
      </c>
      <c r="B89" s="149" t="s">
        <v>439</v>
      </c>
      <c r="C89" s="155" t="s">
        <v>70</v>
      </c>
      <c r="D89" s="155" t="s">
        <v>237</v>
      </c>
      <c r="E89" s="155" t="s">
        <v>485</v>
      </c>
      <c r="F89" s="155" t="s">
        <v>86</v>
      </c>
      <c r="G89" s="154">
        <v>12</v>
      </c>
      <c r="H89" s="154">
        <v>12</v>
      </c>
    </row>
    <row r="90" spans="1:8" ht="38.25">
      <c r="A90" s="19">
        <v>78</v>
      </c>
      <c r="B90" s="149" t="s">
        <v>271</v>
      </c>
      <c r="C90" s="155" t="s">
        <v>70</v>
      </c>
      <c r="D90" s="155" t="s">
        <v>237</v>
      </c>
      <c r="E90" s="155" t="s">
        <v>485</v>
      </c>
      <c r="F90" s="155" t="s">
        <v>203</v>
      </c>
      <c r="G90" s="154">
        <v>12</v>
      </c>
      <c r="H90" s="154">
        <v>12</v>
      </c>
    </row>
    <row r="91" spans="1:8" ht="12.75">
      <c r="A91" s="19">
        <v>79</v>
      </c>
      <c r="B91" s="149" t="s">
        <v>131</v>
      </c>
      <c r="C91" s="155" t="s">
        <v>70</v>
      </c>
      <c r="D91" s="155" t="s">
        <v>112</v>
      </c>
      <c r="E91" s="155" t="s">
        <v>446</v>
      </c>
      <c r="F91" s="155" t="s">
        <v>86</v>
      </c>
      <c r="G91" s="154">
        <v>976</v>
      </c>
      <c r="H91" s="154">
        <v>976</v>
      </c>
    </row>
    <row r="92" spans="1:8" ht="38.25">
      <c r="A92" s="19">
        <v>80</v>
      </c>
      <c r="B92" s="149" t="s">
        <v>437</v>
      </c>
      <c r="C92" s="155" t="s">
        <v>70</v>
      </c>
      <c r="D92" s="155" t="s">
        <v>112</v>
      </c>
      <c r="E92" s="155" t="s">
        <v>452</v>
      </c>
      <c r="F92" s="155" t="s">
        <v>86</v>
      </c>
      <c r="G92" s="154">
        <v>976</v>
      </c>
      <c r="H92" s="154">
        <v>976</v>
      </c>
    </row>
    <row r="93" spans="1:8" ht="25.5">
      <c r="A93" s="19">
        <v>81</v>
      </c>
      <c r="B93" s="149" t="s">
        <v>297</v>
      </c>
      <c r="C93" s="155" t="s">
        <v>70</v>
      </c>
      <c r="D93" s="155" t="s">
        <v>112</v>
      </c>
      <c r="E93" s="155" t="s">
        <v>482</v>
      </c>
      <c r="F93" s="155" t="s">
        <v>86</v>
      </c>
      <c r="G93" s="154">
        <v>976</v>
      </c>
      <c r="H93" s="154">
        <v>976</v>
      </c>
    </row>
    <row r="94" spans="1:8" ht="25.5">
      <c r="A94" s="19">
        <v>82</v>
      </c>
      <c r="B94" s="149" t="s">
        <v>510</v>
      </c>
      <c r="C94" s="155" t="s">
        <v>70</v>
      </c>
      <c r="D94" s="155" t="s">
        <v>112</v>
      </c>
      <c r="E94" s="155" t="s">
        <v>484</v>
      </c>
      <c r="F94" s="155" t="s">
        <v>86</v>
      </c>
      <c r="G94" s="154">
        <v>676</v>
      </c>
      <c r="H94" s="154">
        <v>676</v>
      </c>
    </row>
    <row r="95" spans="1:8" ht="38.25">
      <c r="A95" s="19">
        <v>83</v>
      </c>
      <c r="B95" s="149" t="s">
        <v>271</v>
      </c>
      <c r="C95" s="155" t="s">
        <v>70</v>
      </c>
      <c r="D95" s="155" t="s">
        <v>112</v>
      </c>
      <c r="E95" s="155" t="s">
        <v>484</v>
      </c>
      <c r="F95" s="155" t="s">
        <v>203</v>
      </c>
      <c r="G95" s="154">
        <v>676</v>
      </c>
      <c r="H95" s="154">
        <v>676</v>
      </c>
    </row>
    <row r="96" spans="1:8" ht="25.5">
      <c r="A96" s="19">
        <v>84</v>
      </c>
      <c r="B96" s="149" t="s">
        <v>301</v>
      </c>
      <c r="C96" s="155" t="s">
        <v>70</v>
      </c>
      <c r="D96" s="155" t="s">
        <v>112</v>
      </c>
      <c r="E96" s="155" t="s">
        <v>486</v>
      </c>
      <c r="F96" s="155" t="s">
        <v>86</v>
      </c>
      <c r="G96" s="154">
        <v>300</v>
      </c>
      <c r="H96" s="154">
        <v>300</v>
      </c>
    </row>
    <row r="97" spans="1:8" ht="51">
      <c r="A97" s="19">
        <v>85</v>
      </c>
      <c r="B97" s="149" t="s">
        <v>302</v>
      </c>
      <c r="C97" s="155" t="s">
        <v>70</v>
      </c>
      <c r="D97" s="155" t="s">
        <v>112</v>
      </c>
      <c r="E97" s="155" t="s">
        <v>486</v>
      </c>
      <c r="F97" s="155" t="s">
        <v>246</v>
      </c>
      <c r="G97" s="154">
        <v>300</v>
      </c>
      <c r="H97" s="154">
        <v>300</v>
      </c>
    </row>
    <row r="98" spans="1:8" ht="12.75">
      <c r="A98" s="19">
        <v>86</v>
      </c>
      <c r="B98" s="149" t="s">
        <v>74</v>
      </c>
      <c r="C98" s="155" t="s">
        <v>70</v>
      </c>
      <c r="D98" s="155" t="s">
        <v>64</v>
      </c>
      <c r="E98" s="155" t="s">
        <v>446</v>
      </c>
      <c r="F98" s="155" t="s">
        <v>86</v>
      </c>
      <c r="G98" s="154">
        <v>1693.97</v>
      </c>
      <c r="H98" s="154">
        <v>1693.97</v>
      </c>
    </row>
    <row r="99" spans="1:8" ht="38.25">
      <c r="A99" s="19">
        <v>87</v>
      </c>
      <c r="B99" s="149" t="s">
        <v>437</v>
      </c>
      <c r="C99" s="155" t="s">
        <v>70</v>
      </c>
      <c r="D99" s="155" t="s">
        <v>64</v>
      </c>
      <c r="E99" s="155" t="s">
        <v>452</v>
      </c>
      <c r="F99" s="155" t="s">
        <v>86</v>
      </c>
      <c r="G99" s="154">
        <v>1693.97</v>
      </c>
      <c r="H99" s="154">
        <v>1693.97</v>
      </c>
    </row>
    <row r="100" spans="1:8" ht="12.75">
      <c r="A100" s="19">
        <v>88</v>
      </c>
      <c r="B100" s="149" t="s">
        <v>303</v>
      </c>
      <c r="C100" s="155" t="s">
        <v>70</v>
      </c>
      <c r="D100" s="155" t="s">
        <v>64</v>
      </c>
      <c r="E100" s="155" t="s">
        <v>487</v>
      </c>
      <c r="F100" s="155" t="s">
        <v>86</v>
      </c>
      <c r="G100" s="154">
        <v>1693.97</v>
      </c>
      <c r="H100" s="154">
        <v>1693.97</v>
      </c>
    </row>
    <row r="101" spans="1:8" ht="25.5">
      <c r="A101" s="19">
        <v>89</v>
      </c>
      <c r="B101" s="149" t="s">
        <v>304</v>
      </c>
      <c r="C101" s="155" t="s">
        <v>70</v>
      </c>
      <c r="D101" s="155" t="s">
        <v>64</v>
      </c>
      <c r="E101" s="155" t="s">
        <v>488</v>
      </c>
      <c r="F101" s="155" t="s">
        <v>86</v>
      </c>
      <c r="G101" s="154">
        <v>1573.97</v>
      </c>
      <c r="H101" s="154">
        <v>1573.97</v>
      </c>
    </row>
    <row r="102" spans="1:8" ht="38.25">
      <c r="A102" s="19">
        <v>90</v>
      </c>
      <c r="B102" s="149" t="s">
        <v>271</v>
      </c>
      <c r="C102" s="155" t="s">
        <v>70</v>
      </c>
      <c r="D102" s="155" t="s">
        <v>64</v>
      </c>
      <c r="E102" s="155" t="s">
        <v>488</v>
      </c>
      <c r="F102" s="155" t="s">
        <v>203</v>
      </c>
      <c r="G102" s="154">
        <v>1573.97</v>
      </c>
      <c r="H102" s="154">
        <v>1573.97</v>
      </c>
    </row>
    <row r="103" spans="1:8" ht="38.25">
      <c r="A103" s="19">
        <v>91</v>
      </c>
      <c r="B103" s="149" t="s">
        <v>511</v>
      </c>
      <c r="C103" s="155" t="s">
        <v>70</v>
      </c>
      <c r="D103" s="155" t="s">
        <v>64</v>
      </c>
      <c r="E103" s="155" t="s">
        <v>490</v>
      </c>
      <c r="F103" s="155" t="s">
        <v>86</v>
      </c>
      <c r="G103" s="154">
        <v>120</v>
      </c>
      <c r="H103" s="154">
        <v>120</v>
      </c>
    </row>
    <row r="104" spans="1:8" ht="38.25">
      <c r="A104" s="19">
        <v>92</v>
      </c>
      <c r="B104" s="149" t="s">
        <v>271</v>
      </c>
      <c r="C104" s="155" t="s">
        <v>70</v>
      </c>
      <c r="D104" s="155" t="s">
        <v>64</v>
      </c>
      <c r="E104" s="155" t="s">
        <v>490</v>
      </c>
      <c r="F104" s="155" t="s">
        <v>203</v>
      </c>
      <c r="G104" s="154">
        <v>120</v>
      </c>
      <c r="H104" s="154">
        <v>120</v>
      </c>
    </row>
    <row r="105" spans="1:8" s="152" customFormat="1" ht="12.75">
      <c r="A105" s="168">
        <v>93</v>
      </c>
      <c r="B105" s="147" t="s">
        <v>140</v>
      </c>
      <c r="C105" s="146" t="s">
        <v>70</v>
      </c>
      <c r="D105" s="146" t="s">
        <v>113</v>
      </c>
      <c r="E105" s="146" t="s">
        <v>446</v>
      </c>
      <c r="F105" s="146" t="s">
        <v>86</v>
      </c>
      <c r="G105" s="153">
        <v>6451.012</v>
      </c>
      <c r="H105" s="153">
        <v>6451.012</v>
      </c>
    </row>
    <row r="106" spans="1:8" ht="12.75">
      <c r="A106" s="19">
        <v>94</v>
      </c>
      <c r="B106" s="149" t="s">
        <v>83</v>
      </c>
      <c r="C106" s="155" t="s">
        <v>70</v>
      </c>
      <c r="D106" s="155" t="s">
        <v>114</v>
      </c>
      <c r="E106" s="155" t="s">
        <v>446</v>
      </c>
      <c r="F106" s="155" t="s">
        <v>86</v>
      </c>
      <c r="G106" s="154">
        <v>6451.012</v>
      </c>
      <c r="H106" s="154">
        <v>6451.012</v>
      </c>
    </row>
    <row r="107" spans="1:8" ht="38.25">
      <c r="A107" s="19">
        <v>95</v>
      </c>
      <c r="B107" s="149" t="s">
        <v>437</v>
      </c>
      <c r="C107" s="155" t="s">
        <v>70</v>
      </c>
      <c r="D107" s="155" t="s">
        <v>114</v>
      </c>
      <c r="E107" s="155" t="s">
        <v>452</v>
      </c>
      <c r="F107" s="155" t="s">
        <v>86</v>
      </c>
      <c r="G107" s="154">
        <v>6451.012</v>
      </c>
      <c r="H107" s="154">
        <v>6451.012</v>
      </c>
    </row>
    <row r="108" spans="1:8" ht="25.5">
      <c r="A108" s="19">
        <v>96</v>
      </c>
      <c r="B108" s="149" t="s">
        <v>305</v>
      </c>
      <c r="C108" s="155" t="s">
        <v>70</v>
      </c>
      <c r="D108" s="155" t="s">
        <v>114</v>
      </c>
      <c r="E108" s="155" t="s">
        <v>491</v>
      </c>
      <c r="F108" s="155" t="s">
        <v>86</v>
      </c>
      <c r="G108" s="154">
        <v>6451.012</v>
      </c>
      <c r="H108" s="154">
        <v>6451.012</v>
      </c>
    </row>
    <row r="109" spans="1:8" ht="12.75">
      <c r="A109" s="19">
        <v>97</v>
      </c>
      <c r="B109" s="149" t="s">
        <v>307</v>
      </c>
      <c r="C109" s="155" t="s">
        <v>70</v>
      </c>
      <c r="D109" s="155" t="s">
        <v>114</v>
      </c>
      <c r="E109" s="155" t="s">
        <v>492</v>
      </c>
      <c r="F109" s="155" t="s">
        <v>86</v>
      </c>
      <c r="G109" s="154">
        <v>5867.325</v>
      </c>
      <c r="H109" s="154">
        <v>5867.325</v>
      </c>
    </row>
    <row r="110" spans="1:8" ht="25.5">
      <c r="A110" s="19">
        <v>98</v>
      </c>
      <c r="B110" s="149" t="s">
        <v>283</v>
      </c>
      <c r="C110" s="155" t="s">
        <v>70</v>
      </c>
      <c r="D110" s="155" t="s">
        <v>114</v>
      </c>
      <c r="E110" s="155" t="s">
        <v>492</v>
      </c>
      <c r="F110" s="155" t="s">
        <v>219</v>
      </c>
      <c r="G110" s="154">
        <v>4096.926</v>
      </c>
      <c r="H110" s="154">
        <v>4096.926</v>
      </c>
    </row>
    <row r="111" spans="1:8" ht="38.25">
      <c r="A111" s="19">
        <v>99</v>
      </c>
      <c r="B111" s="149" t="s">
        <v>271</v>
      </c>
      <c r="C111" s="155" t="s">
        <v>70</v>
      </c>
      <c r="D111" s="155" t="s">
        <v>114</v>
      </c>
      <c r="E111" s="155" t="s">
        <v>492</v>
      </c>
      <c r="F111" s="155" t="s">
        <v>203</v>
      </c>
      <c r="G111" s="154">
        <v>1753.659</v>
      </c>
      <c r="H111" s="154">
        <v>1753.659</v>
      </c>
    </row>
    <row r="112" spans="1:8" ht="12.75">
      <c r="A112" s="19">
        <v>100</v>
      </c>
      <c r="B112" s="149" t="s">
        <v>435</v>
      </c>
      <c r="C112" s="155" t="s">
        <v>70</v>
      </c>
      <c r="D112" s="155" t="s">
        <v>114</v>
      </c>
      <c r="E112" s="155" t="s">
        <v>492</v>
      </c>
      <c r="F112" s="155" t="s">
        <v>434</v>
      </c>
      <c r="G112" s="154">
        <v>16.74</v>
      </c>
      <c r="H112" s="154">
        <v>16.74</v>
      </c>
    </row>
    <row r="113" spans="1:8" ht="12.75">
      <c r="A113" s="19">
        <v>101</v>
      </c>
      <c r="B113" s="149" t="s">
        <v>308</v>
      </c>
      <c r="C113" s="155" t="s">
        <v>70</v>
      </c>
      <c r="D113" s="155" t="s">
        <v>114</v>
      </c>
      <c r="E113" s="155" t="s">
        <v>493</v>
      </c>
      <c r="F113" s="155" t="s">
        <v>86</v>
      </c>
      <c r="G113" s="154">
        <v>583.687</v>
      </c>
      <c r="H113" s="154">
        <v>583.687</v>
      </c>
    </row>
    <row r="114" spans="1:8" ht="25.5">
      <c r="A114" s="19">
        <v>102</v>
      </c>
      <c r="B114" s="149" t="s">
        <v>283</v>
      </c>
      <c r="C114" s="155" t="s">
        <v>70</v>
      </c>
      <c r="D114" s="155" t="s">
        <v>114</v>
      </c>
      <c r="E114" s="155" t="s">
        <v>493</v>
      </c>
      <c r="F114" s="155" t="s">
        <v>219</v>
      </c>
      <c r="G114" s="154">
        <v>362.634</v>
      </c>
      <c r="H114" s="154">
        <v>362.634</v>
      </c>
    </row>
    <row r="115" spans="1:8" ht="38.25">
      <c r="A115" s="19">
        <v>103</v>
      </c>
      <c r="B115" s="149" t="s">
        <v>271</v>
      </c>
      <c r="C115" s="155" t="s">
        <v>70</v>
      </c>
      <c r="D115" s="155" t="s">
        <v>114</v>
      </c>
      <c r="E115" s="155" t="s">
        <v>493</v>
      </c>
      <c r="F115" s="155" t="s">
        <v>203</v>
      </c>
      <c r="G115" s="154">
        <v>221.053</v>
      </c>
      <c r="H115" s="154">
        <v>221.053</v>
      </c>
    </row>
    <row r="116" spans="1:8" s="152" customFormat="1" ht="12.75">
      <c r="A116" s="168">
        <v>104</v>
      </c>
      <c r="B116" s="147" t="s">
        <v>408</v>
      </c>
      <c r="C116" s="146" t="s">
        <v>70</v>
      </c>
      <c r="D116" s="146" t="s">
        <v>403</v>
      </c>
      <c r="E116" s="146" t="s">
        <v>446</v>
      </c>
      <c r="F116" s="146" t="s">
        <v>86</v>
      </c>
      <c r="G116" s="153">
        <v>613.188</v>
      </c>
      <c r="H116" s="153">
        <v>613.188</v>
      </c>
    </row>
    <row r="117" spans="1:8" ht="12.75">
      <c r="A117" s="19">
        <v>105</v>
      </c>
      <c r="B117" s="149" t="s">
        <v>409</v>
      </c>
      <c r="C117" s="155" t="s">
        <v>70</v>
      </c>
      <c r="D117" s="155" t="s">
        <v>405</v>
      </c>
      <c r="E117" s="155" t="s">
        <v>446</v>
      </c>
      <c r="F117" s="155" t="s">
        <v>86</v>
      </c>
      <c r="G117" s="154">
        <v>613.188</v>
      </c>
      <c r="H117" s="154">
        <v>613.188</v>
      </c>
    </row>
    <row r="118" spans="1:8" ht="38.25">
      <c r="A118" s="19">
        <v>106</v>
      </c>
      <c r="B118" s="149" t="s">
        <v>437</v>
      </c>
      <c r="C118" s="155" t="s">
        <v>70</v>
      </c>
      <c r="D118" s="155" t="s">
        <v>405</v>
      </c>
      <c r="E118" s="155" t="s">
        <v>452</v>
      </c>
      <c r="F118" s="155" t="s">
        <v>86</v>
      </c>
      <c r="G118" s="154">
        <v>613.188</v>
      </c>
      <c r="H118" s="154">
        <v>613.188</v>
      </c>
    </row>
    <row r="119" spans="1:8" ht="25.5">
      <c r="A119" s="19">
        <v>107</v>
      </c>
      <c r="B119" s="149" t="s">
        <v>309</v>
      </c>
      <c r="C119" s="155" t="s">
        <v>70</v>
      </c>
      <c r="D119" s="155" t="s">
        <v>405</v>
      </c>
      <c r="E119" s="155" t="s">
        <v>494</v>
      </c>
      <c r="F119" s="155" t="s">
        <v>86</v>
      </c>
      <c r="G119" s="154">
        <v>613.188</v>
      </c>
      <c r="H119" s="154">
        <v>613.188</v>
      </c>
    </row>
    <row r="120" spans="1:8" ht="12.75">
      <c r="A120" s="19">
        <v>108</v>
      </c>
      <c r="B120" s="149" t="s">
        <v>512</v>
      </c>
      <c r="C120" s="155" t="s">
        <v>70</v>
      </c>
      <c r="D120" s="155" t="s">
        <v>405</v>
      </c>
      <c r="E120" s="155" t="s">
        <v>496</v>
      </c>
      <c r="F120" s="155" t="s">
        <v>86</v>
      </c>
      <c r="G120" s="154">
        <v>613.188</v>
      </c>
      <c r="H120" s="154">
        <v>613.188</v>
      </c>
    </row>
    <row r="121" spans="1:8" ht="38.25">
      <c r="A121" s="19">
        <v>109</v>
      </c>
      <c r="B121" s="149" t="s">
        <v>271</v>
      </c>
      <c r="C121" s="155" t="s">
        <v>70</v>
      </c>
      <c r="D121" s="155" t="s">
        <v>405</v>
      </c>
      <c r="E121" s="155" t="s">
        <v>496</v>
      </c>
      <c r="F121" s="155" t="s">
        <v>203</v>
      </c>
      <c r="G121" s="154">
        <v>613.188</v>
      </c>
      <c r="H121" s="154">
        <v>613.188</v>
      </c>
    </row>
    <row r="122" spans="1:8" s="152" customFormat="1" ht="12.75">
      <c r="A122" s="168">
        <v>110</v>
      </c>
      <c r="B122" s="147" t="s">
        <v>75</v>
      </c>
      <c r="C122" s="146" t="s">
        <v>70</v>
      </c>
      <c r="D122" s="146" t="s">
        <v>66</v>
      </c>
      <c r="E122" s="146" t="s">
        <v>446</v>
      </c>
      <c r="F122" s="146" t="s">
        <v>86</v>
      </c>
      <c r="G122" s="153">
        <v>316.8</v>
      </c>
      <c r="H122" s="153">
        <v>316.8</v>
      </c>
    </row>
    <row r="123" spans="1:8" ht="12.75">
      <c r="A123" s="19">
        <v>111</v>
      </c>
      <c r="B123" s="149" t="s">
        <v>76</v>
      </c>
      <c r="C123" s="155" t="s">
        <v>70</v>
      </c>
      <c r="D123" s="155" t="s">
        <v>68</v>
      </c>
      <c r="E123" s="155" t="s">
        <v>446</v>
      </c>
      <c r="F123" s="155" t="s">
        <v>86</v>
      </c>
      <c r="G123" s="154">
        <v>316.8</v>
      </c>
      <c r="H123" s="154">
        <v>316.8</v>
      </c>
    </row>
    <row r="124" spans="1:8" ht="38.25">
      <c r="A124" s="19">
        <v>112</v>
      </c>
      <c r="B124" s="149" t="s">
        <v>437</v>
      </c>
      <c r="C124" s="155" t="s">
        <v>70</v>
      </c>
      <c r="D124" s="155" t="s">
        <v>68</v>
      </c>
      <c r="E124" s="155" t="s">
        <v>452</v>
      </c>
      <c r="F124" s="155" t="s">
        <v>86</v>
      </c>
      <c r="G124" s="154">
        <v>316.8</v>
      </c>
      <c r="H124" s="154">
        <v>316.8</v>
      </c>
    </row>
    <row r="125" spans="1:8" ht="25.5">
      <c r="A125" s="19">
        <v>113</v>
      </c>
      <c r="B125" s="149" t="s">
        <v>280</v>
      </c>
      <c r="C125" s="155" t="s">
        <v>70</v>
      </c>
      <c r="D125" s="155" t="s">
        <v>68</v>
      </c>
      <c r="E125" s="155" t="s">
        <v>464</v>
      </c>
      <c r="F125" s="155" t="s">
        <v>86</v>
      </c>
      <c r="G125" s="154">
        <v>316.8</v>
      </c>
      <c r="H125" s="154">
        <v>316.8</v>
      </c>
    </row>
    <row r="126" spans="1:8" ht="25.5">
      <c r="A126" s="19">
        <v>114</v>
      </c>
      <c r="B126" s="149" t="s">
        <v>410</v>
      </c>
      <c r="C126" s="155" t="s">
        <v>70</v>
      </c>
      <c r="D126" s="155" t="s">
        <v>68</v>
      </c>
      <c r="E126" s="155" t="s">
        <v>497</v>
      </c>
      <c r="F126" s="155" t="s">
        <v>86</v>
      </c>
      <c r="G126" s="154">
        <v>316.8</v>
      </c>
      <c r="H126" s="154">
        <v>316.8</v>
      </c>
    </row>
    <row r="127" spans="1:8" ht="38.25">
      <c r="A127" s="19">
        <v>115</v>
      </c>
      <c r="B127" s="149" t="s">
        <v>271</v>
      </c>
      <c r="C127" s="155" t="s">
        <v>70</v>
      </c>
      <c r="D127" s="155" t="s">
        <v>68</v>
      </c>
      <c r="E127" s="155" t="s">
        <v>497</v>
      </c>
      <c r="F127" s="155" t="s">
        <v>203</v>
      </c>
      <c r="G127" s="154">
        <v>316.8</v>
      </c>
      <c r="H127" s="154">
        <v>316.8</v>
      </c>
    </row>
    <row r="128" spans="1:8" s="152" customFormat="1" ht="12.75">
      <c r="A128" s="173">
        <v>116</v>
      </c>
      <c r="B128" s="189" t="s">
        <v>115</v>
      </c>
      <c r="C128" s="190"/>
      <c r="D128" s="190"/>
      <c r="E128" s="190"/>
      <c r="F128" s="190"/>
      <c r="G128" s="151">
        <v>26849.745</v>
      </c>
      <c r="H128" s="151">
        <v>26161.29</v>
      </c>
    </row>
  </sheetData>
  <sheetProtection/>
  <mergeCells count="9">
    <mergeCell ref="B128:F128"/>
    <mergeCell ref="A8:H8"/>
    <mergeCell ref="G10:H10"/>
    <mergeCell ref="A10:A11"/>
    <mergeCell ref="B10:B11"/>
    <mergeCell ref="C10:C11"/>
    <mergeCell ref="D10:D11"/>
    <mergeCell ref="E10:E11"/>
    <mergeCell ref="F10:F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user</cp:lastModifiedBy>
  <cp:lastPrinted>2016-11-29T08:20:09Z</cp:lastPrinted>
  <dcterms:created xsi:type="dcterms:W3CDTF">2009-04-03T07:50:46Z</dcterms:created>
  <dcterms:modified xsi:type="dcterms:W3CDTF">2016-11-29T10:07:49Z</dcterms:modified>
  <cp:category/>
  <cp:version/>
  <cp:contentType/>
  <cp:contentStatus/>
</cp:coreProperties>
</file>